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a2ccde493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f5b995a6b02347c8"/>
    <x:sheet xmlns:r="http://schemas.openxmlformats.org/officeDocument/2006/relationships" name="Acoes" sheetId="2" r:id="R57e70985a6524653"/>
    <x:sheet xmlns:r="http://schemas.openxmlformats.org/officeDocument/2006/relationships" name="Instrucoes" sheetId="3" r:id="Racf8ed1b7e2049b7"/>
    <x:sheet xmlns:r="http://schemas.openxmlformats.org/officeDocument/2006/relationships" name="Fontes" sheetId="4" r:id="R64924a27a2df43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9">
    <x:font>
      <x:sz val="11"/>
      <x:name val="Carlito"/>
    </x:font>
    <x:font>
      <x:b/>
      <x:sz val="15"/>
      <x:color rgb="FFFFFFFF"/>
      <x:name val="Carlito"/>
    </x:font>
    <x:font>
      <x:sz val="10"/>
      <x:color rgb="FF17324B"/>
      <x:name val="Carlito"/>
    </x:font>
    <x:font>
      <x:b/>
      <x:sz val="11"/>
      <x:color rgb="FFFFFFFF"/>
      <x:name val="Carlito"/>
    </x:font>
    <x:font>
      <x:sz val="11"/>
      <x:color rgb="FF17324B"/>
      <x:name val="Carlito"/>
    </x:font>
    <x:font>
      <x:sz val="11"/>
      <x:color rgb="FF865321"/>
      <x:name val="Carlito"/>
    </x:font>
    <x:font>
      <x:b/>
      <x:sz val="10"/>
      <x:color rgb="FFFFFFFF"/>
      <x:name val="Carlito"/>
    </x:font>
    <x:font>
      <x:b/>
      <x:sz val="11"/>
      <x:color rgb="FF17324B"/>
      <x:name val="Carlito"/>
    </x:font>
    <x:font>
      <x:b/>
      <x:sz val="13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B"/>
      </x:patternFill>
    </x:fill>
    <x:fill>
      <x:patternFill patternType="solid">
        <x:fgColor rgb="FFE9F2F8"/>
      </x:patternFill>
    </x:fill>
    <x:fill>
      <x:patternFill patternType="solid">
        <x:fgColor rgb="FF176B9A"/>
      </x:patternFill>
    </x:fill>
    <x:fill>
      <x:patternFill patternType="solid">
        <x:fgColor rgb="FFFFF5E9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</x:cellXfs>
  <x:cellStyles count="1">
    <x:cellStyle name="Normal" xfId="0"/>
  </x:cellStyles>
  <x:dxfs count="5">
    <x:dxf>
      <x:font>
        <x:b/>
        <x:color rgb="FF9C2434"/>
      </x:font>
      <x:fill>
        <x:patternFill>
          <x:bgColor rgb="FFFDE7E8"/>
        </x:patternFill>
      </x:fill>
    </x:dxf>
    <x:dxf>
      <x:font>
        <x:b/>
        <x:color rgb="FF146047"/>
      </x:font>
      <x:fill>
        <x:patternFill>
          <x:bgColor rgb="FFDFF3E8"/>
        </x:patternFill>
      </x:fill>
    </x:dxf>
    <x:dxf>
      <x:font>
        <x:b/>
        <x:color rgb="FF845519"/>
      </x:font>
      <x:fill>
        <x:patternFill>
          <x:bgColor rgb="FFFFF1D9"/>
        </x:patternFill>
      </x:fill>
    </x:dxf>
    <x:dxf>
      <x:font>
        <x:b/>
        <x:color rgb="FF991B1B"/>
      </x:font>
      <x:fill>
        <x:patternFill>
          <x:bgColor rgb="FFFEE2E2"/>
        </x:patternFill>
      </x:fill>
    </x:dxf>
    <x:dxf>
      <x:font>
        <x:b/>
        <x:color rgb="FF9C57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8ca92050f473a" /><Relationship Type="http://schemas.openxmlformats.org/officeDocument/2006/relationships/theme" Target="/xl/theme/theme1.xml" Id="R28d04e8c572d4ff7" /><Relationship Type="http://schemas.openxmlformats.org/officeDocument/2006/relationships/sharedStrings" Target="/xl/sharedStrings.xml" Id="R24253c9aafa64ece" /><Relationship Type="http://schemas.openxmlformats.org/officeDocument/2006/relationships/worksheet" Target="/xl/worksheets/sheet1.xml" Id="Rf5b995a6b02347c8" /><Relationship Type="http://schemas.openxmlformats.org/officeDocument/2006/relationships/worksheet" Target="/xl/worksheets/sheet2.xml" Id="R57e70985a6524653" /><Relationship Type="http://schemas.openxmlformats.org/officeDocument/2006/relationships/worksheet" Target="/xl/worksheets/sheet3.xml" Id="Racf8ed1b7e2049b7" /><Relationship Type="http://schemas.openxmlformats.org/officeDocument/2006/relationships/worksheet" Target="/xl/worksheets/sheet4.xml" Id="R64924a27a2df43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5" customHeight="1">
      <x:c r="A1" s="4" t="str">
        <x:v>ANDRADE SAFE  |  VERIFICAÇÃO DE EFICÁCIA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30" customHeight="1">
      <x:c r="A3" s="10" t="str">
        <x:v>Planilha demonstrativa com registros fictícios. Execução ≠ eficácia; exige comprovação técnica.</x:v>
      </x:c>
      <x:c r="B3" s="10"/>
      <x:c r="C3" s="10"/>
      <x:c r="D3" s="10"/>
      <x:c r="E3" s="10"/>
      <x:c r="F3" s="10"/>
      <x:c r="G3" s="10"/>
      <x:c r="H3" s="10"/>
    </x:row>
    <x:row r="5" ht="24" customHeight="1">
      <x:c r="A5" s="15" t="str">
        <x:v>INDICADOR</x:v>
      </x:c>
      <x:c r="B5" s="15" t="str">
        <x:v>QUANTIDADE</x:v>
      </x:c>
      <x:c r="D5" s="15" t="str">
        <x:v>COMO INTERPRETAR</x:v>
      </x:c>
      <x:c r="E5" s="15"/>
      <x:c r="F5" s="15"/>
      <x:c r="G5" s="15"/>
      <x:c r="H5" s="15"/>
    </x:row>
    <x:row r="6" ht="41" customHeight="1">
      <x:c r="A6" t="str">
        <x:v>Total de ações</x:v>
      </x:c>
      <x:c r="B6" s="18" t="n">
        <x:f>COUNTA(Acoes!A7:A56)</x:f>
        <x:v>3</x:v>
      </x:c>
      <x:c r="D6" s="20" t="str">
        <x:v>Eficácia registrada</x:v>
      </x:c>
      <x:c r="E6" s="20" t="str">
        <x:v>Responsável, prazo, implantação, critério, método e teste registrados, com resultado aprovado e datas válidas.</x:v>
      </x:c>
      <x:c r="F6" s="20"/>
      <x:c r="G6" s="20"/>
      <x:c r="H6" s="20"/>
    </x:row>
    <x:row r="7" ht="41" customHeight="1">
      <x:c r="A7" t="str">
        <x:v>Eficácia registrada</x:v>
      </x:c>
      <x:c r="B7" s="18" t="n">
        <x:f>COUNTIF(Acoes!P7:P56,"EFICAZ REGISTRADA")</x:f>
        <x:v>1</x:v>
      </x:c>
      <x:c r="D7" s="20" t="str">
        <x:v>Aguarda verificação</x:v>
      </x:c>
      <x:c r="E7" s="20" t="str">
        <x:v>Implantação registrada sem resultado de teste conclusivo.</x:v>
      </x:c>
      <x:c r="F7" s="20"/>
      <x:c r="G7" s="20"/>
      <x:c r="H7" s="20"/>
    </x:row>
    <x:row r="8" ht="41" customHeight="1">
      <x:c r="A8" t="str">
        <x:v>Aguardando verificação</x:v>
      </x:c>
      <x:c r="B8" s="18" t="n">
        <x:f>COUNTIF(Acoes!P7:P56,"AGUARDA VERIFICACAO")</x:f>
        <x:v>0</x:v>
      </x:c>
      <x:c r="D8" s="20" t="str">
        <x:v>Reabrir / Retestar</x:v>
      </x:c>
      <x:c r="E8" s="20" t="str">
        <x:v>Falha ou incerteza identificada. Não encerrar tecnicamente.</x:v>
      </x:c>
      <x:c r="F8" s="20"/>
      <x:c r="G8" s="20"/>
      <x:c r="H8" s="20"/>
    </x:row>
    <x:row r="9" ht="41" customHeight="1">
      <x:c r="A9" t="str">
        <x:v>Reabertura necessária</x:v>
      </x:c>
      <x:c r="B9" s="18" t="n">
        <x:f>COUNTIF(Acoes!P7:P56,"REABRIR")</x:f>
        <x:v>1</x:v>
      </x:c>
      <x:c r="D9" s="20" t="str">
        <x:v>Evidência incompleta</x:v>
      </x:c>
      <x:c r="E9" s="20" t="str">
        <x:v>Resultado marcado aprovado sem todos os registros obrigatórios da planilha.</x:v>
      </x:c>
      <x:c r="F9" s="20"/>
      <x:c r="G9" s="20"/>
      <x:c r="H9" s="20"/>
    </x:row>
    <x:row r="10" ht="41" customHeight="1">
      <x:c r="A10" t="str">
        <x:v>Evidência incompleta</x:v>
      </x:c>
      <x:c r="B10" s="18" t="n">
        <x:f>COUNTIF(Acoes!P7:P56,"EVIDENCIA INCOMPLETA")</x:f>
        <x:v>0</x:v>
      </x:c>
      <x:c r="D10" s="20" t="str">
        <x:v>Aviso</x:v>
      </x:c>
      <x:c r="E10" s="20" t="str">
        <x:v>Status automático é controle administrativo, NÃO avaliação técnica de risco.</x:v>
      </x:c>
      <x:c r="F10" s="20"/>
      <x:c r="G10" s="20"/>
      <x:c r="H10" s="20"/>
    </x:row>
    <x:row r="11" ht="23" customHeight="1">
      <x:c r="A11" t="str">
        <x:v>Em execução</x:v>
      </x:c>
      <x:c r="B11" s="18" t="n">
        <x:f>COUNTIF(Acoes!P7:P56,"EM EXECUCAO")</x:f>
        <x:v>1</x:v>
      </x:c>
    </x:row>
    <x:row r="12" ht="23" customHeight="1">
      <x:c r="A12" t="str">
        <x:v>Atrasadas</x:v>
      </x:c>
      <x:c r="B12" s="18" t="n">
        <x:f>COUNTIF(Acoes!P7:P56,"ATRASADA")</x:f>
        <x:v>0</x:v>
      </x:c>
    </x:row>
    <x:row r="13" ht="23" customHeight="1">
      <x:c r="A13" t="str">
        <x:v>Testes inconclusivos</x:v>
      </x:c>
      <x:c r="B13" s="18" t="n">
        <x:f>COUNTIF(Acoes!P7:P56,"RETESTAR")</x:f>
        <x:v>0</x:v>
      </x:c>
    </x:row>
    <x:row r="14">
      <x:c r="A14" t="str">
        <x:v>Revisões vencidas</x:v>
      </x:c>
      <x:c r="B14" s="18" t="n">
        <x:f>COUNTIF(Acoes!P7:P56,"REVISAO VENCIDA")</x:f>
        <x:v>0</x:v>
      </x:c>
    </x:row>
    <x:row r="16" ht="26" customHeight="1">
      <x:c r="A16" s="22" t="str">
        <x:v>QUATRO REGRAS ANTES DE ENCERRAR UMA AÇÃO</x:v>
      </x:c>
      <x:c r="B16" s="22"/>
      <x:c r="C16" s="22"/>
      <x:c r="D16" s="22"/>
      <x:c r="E16" s="22"/>
      <x:c r="F16" s="22"/>
      <x:c r="G16" s="22"/>
      <x:c r="H16" s="22"/>
    </x:row>
    <x:row r="17" ht="30" customHeight="1">
      <x:c r="A17" s="20" t="str">
        <x:v>01  A evidência deve estar associada a um fator causal e à barreira afetada.</x:v>
      </x:c>
      <x:c r="B17" s="20"/>
      <x:c r="C17" s="20"/>
      <x:c r="D17" s="20"/>
      <x:c r="E17" s="20"/>
      <x:c r="F17" s="20"/>
      <x:c r="G17" s="20"/>
      <x:c r="H17" s="20"/>
    </x:row>
    <x:row r="18" ht="30" customHeight="1">
      <x:c r="A18" s="20" t="str">
        <x:v>02  A execução deve ser comprovada; foto ou treinamento não demonstram sozinhos a eficácia.</x:v>
      </x:c>
      <x:c r="B18" s="20"/>
      <x:c r="C18" s="20"/>
      <x:c r="D18" s="20"/>
      <x:c r="E18" s="20"/>
      <x:c r="F18" s="20"/>
      <x:c r="G18" s="20"/>
      <x:c r="H18" s="20"/>
    </x:row>
    <x:row r="19" ht="30" customHeight="1">
      <x:c r="A19" s="20" t="str">
        <x:v>03  O critério de aceitação e o teste precisam ser definidos e aplicados com segurança.</x:v>
      </x:c>
      <x:c r="B19" s="20"/>
      <x:c r="C19" s="20"/>
      <x:c r="D19" s="20"/>
      <x:c r="E19" s="20"/>
      <x:c r="F19" s="20"/>
      <x:c r="G19" s="20"/>
      <x:c r="H19" s="20"/>
    </x:row>
    <x:row r="20" ht="30" customHeight="1">
      <x:c r="A20" s="20" t="str">
        <x:v>04  Se o resultado reprovar, reabra o plano e controle o perigo durante a correção.</x:v>
      </x:c>
      <x:c r="B20" s="20"/>
      <x:c r="C20" s="20"/>
      <x:c r="D20" s="20"/>
      <x:c r="E20" s="20"/>
      <x:c r="F20" s="20"/>
      <x:c r="G20" s="20"/>
      <x:c r="H20" s="20"/>
    </x:row>
  </x:sheetData>
  <x:mergeCells>
    <x:mergeCell ref="A1:H2"/>
    <x:mergeCell ref="A3:H3"/>
    <x:mergeCell ref="D5:H5"/>
    <x:mergeCell ref="E6:H6"/>
    <x:mergeCell ref="E7:H7"/>
    <x:mergeCell ref="E8:H8"/>
    <x:mergeCell ref="E9:H9"/>
    <x:mergeCell ref="E10:H10"/>
    <x:mergeCell ref="A16:H16"/>
    <x:mergeCell ref="A17:H17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1" hidden="0" customWidth="1"/>
    <x:col min="3" max="3" width="31" hidden="0" customWidth="1"/>
    <x:col min="4" max="4" width="28" hidden="0" customWidth="1"/>
    <x:col min="5" max="5" width="39" hidden="0" customWidth="1"/>
    <x:col min="6" max="6" width="19" hidden="0" customWidth="1"/>
    <x:col min="7" max="7" width="23" hidden="0" customWidth="1"/>
    <x:col min="8" max="8" width="15" hidden="0" customWidth="1"/>
    <x:col min="9" max="9" width="17" hidden="0" customWidth="1"/>
    <x:col min="10" max="10" width="35" hidden="0" customWidth="1"/>
    <x:col min="11" max="11" width="39" hidden="0" customWidth="1"/>
    <x:col min="12" max="12" width="32" hidden="0" customWidth="1"/>
    <x:col min="13" max="13" width="17" hidden="0" customWidth="1"/>
    <x:col min="14" max="14" width="33" hidden="0" customWidth="1"/>
    <x:col min="15" max="15" width="17" hidden="0" customWidth="1"/>
    <x:col min="16" max="16" width="24" hidden="0" customWidth="1"/>
    <x:col min="17" max="17" width="37" hidden="0" customWidth="1"/>
    <x:col min="18" max="18" width="18" hidden="0" customWidth="1"/>
    <x:col min="19" max="19" width="43" hidden="0" customWidth="1"/>
  </x:cols>
  <x:sheetData>
    <x:row r="1" ht="24" customHeight="1">
      <x:c r="A1" s="4" t="str">
        <x:v>MATRIZ DE AÇÕES CORRETIVAS  |  EXEMPLOS FICTÍCIOS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6" customHeight="1">
      <x:c r="A3" s="24" t="str">
        <x:v>Preencha apenas as células editáveis. Situação calculada na coluna P; nunca substitui decisão de verificação técnica.</x:v>
      </x:c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  <x:c r="Q3" s="24"/>
      <x:c r="R3" s="24"/>
      <x:c r="S3" s="24"/>
    </x:row>
    <x:row r="4" ht="24" customHeight="1">
      <x:c r="A4" s="27" t="str">
        <x:v>EXEMPLO = dados fictícios. Nunca publicar registros reais, dados pessoais, documentos de clientes ou evidências confidenciais.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  <x:c r="N4" s="27"/>
      <x:c r="O4" s="27"/>
      <x:c r="P4" s="27"/>
      <x:c r="Q4" s="27"/>
      <x:c r="R4" s="27"/>
      <x:c r="S4" s="27"/>
    </x:row>
    <x:row r="6" ht="48" customHeight="1">
      <x:c r="A6" s="32" t="str">
        <x:v>ID</x:v>
      </x:c>
      <x:c r="B6" s="32" t="str">
        <x:v>Ocorrência / perigo</x:v>
      </x:c>
      <x:c r="C6" s="32" t="str">
        <x:v>Fator causal</x:v>
      </x:c>
      <x:c r="D6" s="32" t="str">
        <x:v>Barreira afetada</x:v>
      </x:c>
      <x:c r="E6" s="32" t="str">
        <x:v>Ação corretiva</x:v>
      </x:c>
      <x:c r="F6" s="32" t="str">
        <x:v>Tipo de controle</x:v>
      </x:c>
      <x:c r="G6" s="32" t="str">
        <x:v>Responsável</x:v>
      </x:c>
      <x:c r="H6" s="32" t="str">
        <x:v>Prazo</x:v>
      </x:c>
      <x:c r="I6" s="32" t="str">
        <x:v>Implantada em</x:v>
      </x:c>
      <x:c r="J6" s="32" t="str">
        <x:v>Evidência implantação</x:v>
      </x:c>
      <x:c r="K6" s="32" t="str">
        <x:v>Critério de eficácia</x:v>
      </x:c>
      <x:c r="L6" s="32" t="str">
        <x:v>Método de verificação</x:v>
      </x:c>
      <x:c r="M6" s="32" t="str">
        <x:v>Verificada em</x:v>
      </x:c>
      <x:c r="N6" s="32" t="str">
        <x:v>Evidência teste</x:v>
      </x:c>
      <x:c r="O6" s="32" t="str">
        <x:v>Resultado teste</x:v>
      </x:c>
      <x:c r="P6" s="32" t="str">
        <x:v>Situação calculada</x:v>
      </x:c>
      <x:c r="Q6" s="32" t="str">
        <x:v>Risco residual / PGR</x:v>
      </x:c>
      <x:c r="R6" s="32" t="str">
        <x:v>Próxima revisão</x:v>
      </x:c>
      <x:c r="S6" s="32" t="str">
        <x:v>Observações</x:v>
      </x:c>
    </x:row>
    <x:row r="7" ht="54" customHeight="1">
      <x:c r="A7" s="36" t="str">
        <x:v>EX-01</x:v>
      </x:c>
      <x:c r="B7" s="36" t="str">
        <x:v>EXEMPLO: acesso a zona de risco</x:v>
      </x:c>
      <x:c r="C7" s="36" t="str">
        <x:v>Proteção inadequada no ajuste</x:v>
      </x:c>
      <x:c r="D7" s="36" t="str">
        <x:v>Proteção física / intertravamento</x:v>
      </x:c>
      <x:c r="E7" s="36" t="str">
        <x:v>Revisar proteção conforme avaliação de riscos e documentar intervenção</x:v>
      </x:c>
      <x:c r="F7" s="36" t="str">
        <x:v>Engenharia</x:v>
      </x:c>
      <x:c r="G7" s="36" t="str">
        <x:v>Equipe técnica fictícia</x:v>
      </x:c>
      <x:c r="H7" s="38" t="n">
        <x:v>46304</x:v>
      </x:c>
      <x:c r="I7" s="38" t="n">
        <x:v>46303</x:v>
      </x:c>
      <x:c r="J7" s="36" t="str">
        <x:v>EXEMPLO: ficha PI-001 e registro fotográfico</x:v>
      </x:c>
      <x:c r="K7" s="36" t="str">
        <x:v>Proteção conforme especificação; funções testadas de modo seguro</x:v>
      </x:c>
      <x:c r="L7" s="36" t="str">
        <x:v>Inspeção técnica + teste funcional planejado</x:v>
      </x:c>
      <x:c r="M7" s="38" t="n">
        <x:v>46305</x:v>
      </x:c>
      <x:c r="N7" s="36" t="str">
        <x:v>EXEMPLO: relatório TV-001 assinado</x:v>
      </x:c>
      <x:c r="O7" s="36" t="str">
        <x:v>Aprovada</x:v>
      </x:c>
      <x:c r="P7" s="41" t="str">
        <x:f>IF(A7="","",IF(O7="Reprovada","REABRIR",IF(O7="Inconclusiva","RETESTAR",IF(O7="Aprovada",IF(AND(LEN(TRIM(G7))&gt;0,ISNUMBER(H7),H7&gt;0,ISNUMBER(I7),I7&gt;0,I7&lt;=TODAY(),LEN(TRIM(J7))&gt;0,ISNUMBER(M7),M7&gt;=I7,M7&lt;=TODAY(),LEN(TRIM(N7))&gt;0,LEN(TRIM(K7))&gt;0,LEN(TRIM(L7))&gt;0,OR(R7="",AND(ISNUMBER(R7),R7&gt;=M7))),IF(AND(ISNUMBER(R7),R7&lt;TODAY()),"REVISAO VENCIDA","EFICAZ REGISTRADA"),"EVIDENCIA INCOMPLETA"),IF(I7&lt;&gt;"",IF(AND(ISNUMBER(I7),I7&gt;0,I7&lt;=TODAY(),LEN(TRIM(J7))&gt;0),"AGUARDA VERIFICACAO","EVIDENCIA INCOMPLETA"),IF(AND(ISNUMBER(H7),H7&gt;0,H7&lt;TODAY()),"ATRASADA","EM EXECUCAO"))))))</x:f>
        <x:v>EFICAZ REGISTRADA</x:v>
      </x:c>
      <x:c r="Q7" s="36" t="str">
        <x:v>Reavaliação do inventário e controles conforme análise</x:v>
      </x:c>
      <x:c r="R7" s="38" t="n">
        <x:v>46336</x:v>
      </x:c>
      <x:c r="S7" s="36" t="str">
        <x:v>APROVAÇÃO APENAS DIDÁTICA — não garante conformidade real</x:v>
      </x:c>
    </x:row>
    <x:row r="8" ht="54" customHeight="1">
      <x:c r="A8" s="36" t="str">
        <x:v>EX-02</x:v>
      </x:c>
      <x:c r="B8" s="36" t="str">
        <x:v>EXEMPLO: exposição a parte móvel</x:v>
      </x:c>
      <x:c r="C8" s="36" t="str">
        <x:v>Acesso perigoso permanece permitido</x:v>
      </x:c>
      <x:c r="D8" s="36" t="str">
        <x:v>Barreira física ausente</x:v>
      </x:c>
      <x:c r="E8" s="36" t="str">
        <x:v>Realizar apenas treinamento de conscientização</x:v>
      </x:c>
      <x:c r="F8" s="36" t="str">
        <x:v>Administrativa</x:v>
      </x:c>
      <x:c r="G8" s="36" t="str">
        <x:v>Supervisão fictícia</x:v>
      </x:c>
      <x:c r="H8" s="38" t="n">
        <x:v>46306</x:v>
      </x:c>
      <x:c r="I8" s="38" t="n">
        <x:v>46306</x:v>
      </x:c>
      <x:c r="J8" s="36" t="str">
        <x:v>EXEMPLO: presença TR-002</x:v>
      </x:c>
      <x:c r="K8" s="36" t="str">
        <x:v>Acesso à área perigosa deve estar impedido nos modos pertinentes</x:v>
      </x:c>
      <x:c r="L8" s="36" t="str">
        <x:v>Inspeção segura da condição física</x:v>
      </x:c>
      <x:c r="M8" s="38" t="n">
        <x:v>46307</x:v>
      </x:c>
      <x:c r="N8" s="36" t="str">
        <x:v>EXEMPLO: registro IN-002 demonstra acesso remanescente</x:v>
      </x:c>
      <x:c r="O8" s="36" t="str">
        <x:v>Reprovada</x:v>
      </x:c>
      <x:c r="P8" s="41" t="str">
        <x:f>IF(A8="","",IF(O8="Reprovada","REABRIR",IF(O8="Inconclusiva","RETESTAR",IF(O8="Aprovada",IF(AND(LEN(TRIM(G8))&gt;0,ISNUMBER(H8),H8&gt;0,ISNUMBER(I8),I8&gt;0,I8&lt;=TODAY(),LEN(TRIM(J8))&gt;0,ISNUMBER(M8),M8&gt;=I8,M8&lt;=TODAY(),LEN(TRIM(N8))&gt;0,LEN(TRIM(K8))&gt;0,LEN(TRIM(L8))&gt;0,OR(R8="",AND(ISNUMBER(R8),R8&gt;=M8))),IF(AND(ISNUMBER(R8),R8&lt;TODAY()),"REVISAO VENCIDA","EFICAZ REGISTRADA"),"EVIDENCIA INCOMPLETA"),IF(I8&lt;&gt;"",IF(AND(ISNUMBER(I8),I8&gt;0,I8&lt;=TODAY(),LEN(TRIM(J8))&gt;0),"AGUARDA VERIFICACAO","EVIDENCIA INCOMPLETA"),IF(AND(ISNUMBER(H8),H8&gt;0,H8&lt;TODAY()),"ATRASADA","EM EXECUCAO"))))))</x:f>
        <x:v>REABRIR</x:v>
      </x:c>
      <x:c r="Q8" s="36" t="str">
        <x:v>Risco permanece; reabrir plano e avaliar barreira de engenharia</x:v>
      </x:c>
      <x:c r="R8" s="38"/>
      <x:c r="S8" s="36" t="str">
        <x:v>Falha de eficácia: treinamento não corrigiu o acesso</x:v>
      </x:c>
    </x:row>
    <x:row r="9" ht="54" customHeight="1">
      <x:c r="A9" s="36" t="str">
        <x:v>EX-03</x:v>
      </x:c>
      <x:c r="B9" s="36" t="str">
        <x:v>EXEMPLO: energia residual em manutenção</x:v>
      </x:c>
      <x:c r="C9" s="36" t="str">
        <x:v>Fluxo de isolamento insuficiente</x:v>
      </x:c>
      <x:c r="D9" s="36" t="str">
        <x:v>Gestão de energias perigosas</x:v>
      </x:c>
      <x:c r="E9" s="36" t="str">
        <x:v>Revisar procedimento de isolamento e qualificar equipes</x:v>
      </x:c>
      <x:c r="F9" s="36" t="str">
        <x:v>Administrativa</x:v>
      </x:c>
      <x:c r="G9" s="36" t="str">
        <x:v>Manutenção fictícia</x:v>
      </x:c>
      <x:c r="H9" s="38" t="n">
        <x:v>46325</x:v>
      </x:c>
      <x:c r="I9" s="38"/>
      <x:c r="J9" s="36"/>
      <x:c r="K9" s="36" t="str">
        <x:v>Critérios de isolamento e validação definidos na avaliação de risco</x:v>
      </x:c>
      <x:c r="L9" s="36" t="str">
        <x:v>Auditoria do processo e demonstração segura</x:v>
      </x:c>
      <x:c r="M9" s="38"/>
      <x:c r="N9" s="36"/>
      <x:c r="O9" s="36" t="str">
        <x:v>Pendente</x:v>
      </x:c>
      <x:c r="P9" s="41" t="str">
        <x:f>IF(A9="","",IF(O9="Reprovada","REABRIR",IF(O9="Inconclusiva","RETESTAR",IF(O9="Aprovada",IF(AND(LEN(TRIM(G9))&gt;0,ISNUMBER(H9),H9&gt;0,ISNUMBER(I9),I9&gt;0,I9&lt;=TODAY(),LEN(TRIM(J9))&gt;0,ISNUMBER(M9),M9&gt;=I9,M9&lt;=TODAY(),LEN(TRIM(N9))&gt;0,LEN(TRIM(K9))&gt;0,LEN(TRIM(L9))&gt;0,OR(R9="",AND(ISNUMBER(R9),R9&gt;=M9))),IF(AND(ISNUMBER(R9),R9&lt;TODAY()),"REVISAO VENCIDA","EFICAZ REGISTRADA"),"EVIDENCIA INCOMPLETA"),IF(I9&lt;&gt;"",IF(AND(ISNUMBER(I9),I9&gt;0,I9&lt;=TODAY(),LEN(TRIM(J9))&gt;0),"AGUARDA VERIFICACAO","EVIDENCIA INCOMPLETA"),IF(AND(ISNUMBER(H9),H9&gt;0,H9&lt;TODAY()),"ATRASADA","EM EXECUCAO"))))))</x:f>
        <x:v>EM EXECUCAO</x:v>
      </x:c>
      <x:c r="Q9" s="36" t="str">
        <x:v>Reavaliar conforme risco e resultado dos testes</x:v>
      </x:c>
      <x:c r="R9" s="38"/>
      <x:c r="S9" s="36" t="str">
        <x:v>Ação ainda não implantada; exemplo demonstrativo</x:v>
      </x:c>
    </x:row>
    <x:row r="10" ht="54" customHeight="1">
      <x:c r="A10" s="36"/>
      <x:c r="B10" s="36"/>
      <x:c r="C10" s="36"/>
      <x:c r="D10" s="36"/>
      <x:c r="E10" s="36"/>
      <x:c r="F10" s="36"/>
      <x:c r="G10" s="36"/>
      <x:c r="H10" s="38"/>
      <x:c r="I10" s="38"/>
      <x:c r="J10" s="36"/>
      <x:c r="K10" s="36"/>
      <x:c r="L10" s="36"/>
      <x:c r="M10" s="38"/>
      <x:c r="N10" s="36"/>
      <x:c r="O10" s="36"/>
      <x:c r="P10" s="41" t="str">
        <x:f>IF(A10="","",IF(O10="Reprovada","REABRIR",IF(O10="Inconclusiva","RETESTAR",IF(O10="Aprovada",IF(AND(LEN(TRIM(G10))&gt;0,ISNUMBER(H10),H10&gt;0,ISNUMBER(I10),I10&gt;0,I10&lt;=TODAY(),LEN(TRIM(J10))&gt;0,ISNUMBER(M10),M10&gt;=I10,M10&lt;=TODAY(),LEN(TRIM(N10))&gt;0,LEN(TRIM(K10))&gt;0,LEN(TRIM(L10))&gt;0,OR(R10="",AND(ISNUMBER(R10),R10&gt;=M10))),IF(AND(ISNUMBER(R10),R10&lt;TODAY()),"REVISAO VENCIDA","EFICAZ REGISTRADA"),"EVIDENCIA INCOMPLETA"),IF(I10&lt;&gt;"",IF(AND(ISNUMBER(I10),I10&gt;0,I10&lt;=TODAY(),LEN(TRIM(J10))&gt;0),"AGUARDA VERIFICACAO","EVIDENCIA INCOMPLETA"),IF(AND(ISNUMBER(H10),H10&gt;0,H10&lt;TODAY()),"ATRASADA","EM EXECUCAO"))))))</x:f>
      </x:c>
      <x:c r="Q10" s="36"/>
      <x:c r="R10" s="38"/>
      <x:c r="S10" s="36"/>
    </x:row>
    <x:row r="11" ht="54" customHeight="1">
      <x:c r="A11" s="36"/>
      <x:c r="B11" s="36"/>
      <x:c r="C11" s="36"/>
      <x:c r="D11" s="36"/>
      <x:c r="E11" s="36"/>
      <x:c r="F11" s="36"/>
      <x:c r="G11" s="36"/>
      <x:c r="H11" s="38"/>
      <x:c r="I11" s="38"/>
      <x:c r="J11" s="36"/>
      <x:c r="K11" s="36"/>
      <x:c r="L11" s="36"/>
      <x:c r="M11" s="38"/>
      <x:c r="N11" s="36"/>
      <x:c r="O11" s="36"/>
      <x:c r="P11" s="41" t="str">
        <x:f>IF(A11="","",IF(O11="Reprovada","REABRIR",IF(O11="Inconclusiva","RETESTAR",IF(O11="Aprovada",IF(AND(LEN(TRIM(G11))&gt;0,ISNUMBER(H11),H11&gt;0,ISNUMBER(I11),I11&gt;0,I11&lt;=TODAY(),LEN(TRIM(J11))&gt;0,ISNUMBER(M11),M11&gt;=I11,M11&lt;=TODAY(),LEN(TRIM(N11))&gt;0,LEN(TRIM(K11))&gt;0,LEN(TRIM(L11))&gt;0,OR(R11="",AND(ISNUMBER(R11),R11&gt;=M11))),IF(AND(ISNUMBER(R11),R11&lt;TODAY()),"REVISAO VENCIDA","EFICAZ REGISTRADA"),"EVIDENCIA INCOMPLETA"),IF(I11&lt;&gt;"",IF(AND(ISNUMBER(I11),I11&gt;0,I11&lt;=TODAY(),LEN(TRIM(J11))&gt;0),"AGUARDA VERIFICACAO","EVIDENCIA INCOMPLETA"),IF(AND(ISNUMBER(H11),H11&gt;0,H11&lt;TODAY()),"ATRASADA","EM EXECUCAO"))))))</x:f>
      </x:c>
      <x:c r="Q11" s="36"/>
      <x:c r="R11" s="38"/>
      <x:c r="S11" s="36"/>
    </x:row>
    <x:row r="12" ht="54" customHeight="1">
      <x:c r="A12" s="36"/>
      <x:c r="B12" s="36"/>
      <x:c r="C12" s="36"/>
      <x:c r="D12" s="36"/>
      <x:c r="E12" s="36"/>
      <x:c r="F12" s="36"/>
      <x:c r="G12" s="36"/>
      <x:c r="H12" s="38"/>
      <x:c r="I12" s="38"/>
      <x:c r="J12" s="36"/>
      <x:c r="K12" s="36"/>
      <x:c r="L12" s="36"/>
      <x:c r="M12" s="38"/>
      <x:c r="N12" s="36"/>
      <x:c r="O12" s="36"/>
      <x:c r="P12" s="41" t="str">
        <x:f>IF(A12="","",IF(O12="Reprovada","REABRIR",IF(O12="Inconclusiva","RETESTAR",IF(O12="Aprovada",IF(AND(LEN(TRIM(G12))&gt;0,ISNUMBER(H12),H12&gt;0,ISNUMBER(I12),I12&gt;0,I12&lt;=TODAY(),LEN(TRIM(J12))&gt;0,ISNUMBER(M12),M12&gt;=I12,M12&lt;=TODAY(),LEN(TRIM(N12))&gt;0,LEN(TRIM(K12))&gt;0,LEN(TRIM(L12))&gt;0,OR(R12="",AND(ISNUMBER(R12),R12&gt;=M12))),IF(AND(ISNUMBER(R12),R12&lt;TODAY()),"REVISAO VENCIDA","EFICAZ REGISTRADA"),"EVIDENCIA INCOMPLETA"),IF(I12&lt;&gt;"",IF(AND(ISNUMBER(I12),I12&gt;0,I12&lt;=TODAY(),LEN(TRIM(J12))&gt;0),"AGUARDA VERIFICACAO","EVIDENCIA INCOMPLETA"),IF(AND(ISNUMBER(H12),H12&gt;0,H12&lt;TODAY()),"ATRASADA","EM EXECUCAO"))))))</x:f>
      </x:c>
      <x:c r="Q12" s="36"/>
      <x:c r="R12" s="38"/>
      <x:c r="S12" s="36"/>
    </x:row>
    <x:row r="13" ht="54" customHeight="1">
      <x:c r="A13" s="36"/>
      <x:c r="B13" s="36"/>
      <x:c r="C13" s="36"/>
      <x:c r="D13" s="36"/>
      <x:c r="E13" s="36"/>
      <x:c r="F13" s="36"/>
      <x:c r="G13" s="36"/>
      <x:c r="H13" s="38"/>
      <x:c r="I13" s="38"/>
      <x:c r="J13" s="36"/>
      <x:c r="K13" s="36"/>
      <x:c r="L13" s="36"/>
      <x:c r="M13" s="38"/>
      <x:c r="N13" s="36"/>
      <x:c r="O13" s="36"/>
      <x:c r="P13" s="41" t="str">
        <x:f>IF(A13="","",IF(O13="Reprovada","REABRIR",IF(O13="Inconclusiva","RETESTAR",IF(O13="Aprovada",IF(AND(LEN(TRIM(G13))&gt;0,ISNUMBER(H13),H13&gt;0,ISNUMBER(I13),I13&gt;0,I13&lt;=TODAY(),LEN(TRIM(J13))&gt;0,ISNUMBER(M13),M13&gt;=I13,M13&lt;=TODAY(),LEN(TRIM(N13))&gt;0,LEN(TRIM(K13))&gt;0,LEN(TRIM(L13))&gt;0,OR(R13="",AND(ISNUMBER(R13),R13&gt;=M13))),IF(AND(ISNUMBER(R13),R13&lt;TODAY()),"REVISAO VENCIDA","EFICAZ REGISTRADA"),"EVIDENCIA INCOMPLETA"),IF(I13&lt;&gt;"",IF(AND(ISNUMBER(I13),I13&gt;0,I13&lt;=TODAY(),LEN(TRIM(J13))&gt;0),"AGUARDA VERIFICACAO","EVIDENCIA INCOMPLETA"),IF(AND(ISNUMBER(H13),H13&gt;0,H13&lt;TODAY()),"ATRASADA","EM EXECUCAO"))))))</x:f>
      </x:c>
      <x:c r="Q13" s="36"/>
      <x:c r="R13" s="38"/>
      <x:c r="S13" s="36"/>
    </x:row>
    <x:row r="14" ht="54" customHeight="1">
      <x:c r="A14" s="36"/>
      <x:c r="B14" s="36"/>
      <x:c r="C14" s="36"/>
      <x:c r="D14" s="36"/>
      <x:c r="E14" s="36"/>
      <x:c r="F14" s="36"/>
      <x:c r="G14" s="36"/>
      <x:c r="H14" s="38"/>
      <x:c r="I14" s="38"/>
      <x:c r="J14" s="36"/>
      <x:c r="K14" s="36"/>
      <x:c r="L14" s="36"/>
      <x:c r="M14" s="38"/>
      <x:c r="N14" s="36"/>
      <x:c r="O14" s="36"/>
      <x:c r="P14" s="41" t="str">
        <x:f>IF(A14="","",IF(O14="Reprovada","REABRIR",IF(O14="Inconclusiva","RETESTAR",IF(O14="Aprovada",IF(AND(LEN(TRIM(G14))&gt;0,ISNUMBER(H14),H14&gt;0,ISNUMBER(I14),I14&gt;0,I14&lt;=TODAY(),LEN(TRIM(J14))&gt;0,ISNUMBER(M14),M14&gt;=I14,M14&lt;=TODAY(),LEN(TRIM(N14))&gt;0,LEN(TRIM(K14))&gt;0,LEN(TRIM(L14))&gt;0,OR(R14="",AND(ISNUMBER(R14),R14&gt;=M14))),IF(AND(ISNUMBER(R14),R14&lt;TODAY()),"REVISAO VENCIDA","EFICAZ REGISTRADA"),"EVIDENCIA INCOMPLETA"),IF(I14&lt;&gt;"",IF(AND(ISNUMBER(I14),I14&gt;0,I14&lt;=TODAY(),LEN(TRIM(J14))&gt;0),"AGUARDA VERIFICACAO","EVIDENCIA INCOMPLETA"),IF(AND(ISNUMBER(H14),H14&gt;0,H14&lt;TODAY()),"ATRASADA","EM EXECUCAO"))))))</x:f>
      </x:c>
      <x:c r="Q14" s="36"/>
      <x:c r="R14" s="38"/>
      <x:c r="S14" s="36"/>
    </x:row>
    <x:row r="15" ht="54" customHeight="1">
      <x:c r="A15" s="36"/>
      <x:c r="B15" s="36"/>
      <x:c r="C15" s="36"/>
      <x:c r="D15" s="36"/>
      <x:c r="E15" s="36"/>
      <x:c r="F15" s="36"/>
      <x:c r="G15" s="36"/>
      <x:c r="H15" s="38"/>
      <x:c r="I15" s="38"/>
      <x:c r="J15" s="36"/>
      <x:c r="K15" s="36"/>
      <x:c r="L15" s="36"/>
      <x:c r="M15" s="38"/>
      <x:c r="N15" s="36"/>
      <x:c r="O15" s="36"/>
      <x:c r="P15" s="41" t="str">
        <x:f>IF(A15="","",IF(O15="Reprovada","REABRIR",IF(O15="Inconclusiva","RETESTAR",IF(O15="Aprovada",IF(AND(LEN(TRIM(G15))&gt;0,ISNUMBER(H15),H15&gt;0,ISNUMBER(I15),I15&gt;0,I15&lt;=TODAY(),LEN(TRIM(J15))&gt;0,ISNUMBER(M15),M15&gt;=I15,M15&lt;=TODAY(),LEN(TRIM(N15))&gt;0,LEN(TRIM(K15))&gt;0,LEN(TRIM(L15))&gt;0,OR(R15="",AND(ISNUMBER(R15),R15&gt;=M15))),IF(AND(ISNUMBER(R15),R15&lt;TODAY()),"REVISAO VENCIDA","EFICAZ REGISTRADA"),"EVIDENCIA INCOMPLETA"),IF(I15&lt;&gt;"",IF(AND(ISNUMBER(I15),I15&gt;0,I15&lt;=TODAY(),LEN(TRIM(J15))&gt;0),"AGUARDA VERIFICACAO","EVIDENCIA INCOMPLETA"),IF(AND(ISNUMBER(H15),H15&gt;0,H15&lt;TODAY()),"ATRASADA","EM EXECUCAO"))))))</x:f>
      </x:c>
      <x:c r="Q15" s="36"/>
      <x:c r="R15" s="38"/>
      <x:c r="S15" s="36"/>
    </x:row>
    <x:row r="16" ht="54" customHeight="1">
      <x:c r="A16" s="36"/>
      <x:c r="B16" s="36"/>
      <x:c r="C16" s="36"/>
      <x:c r="D16" s="36"/>
      <x:c r="E16" s="36"/>
      <x:c r="F16" s="36"/>
      <x:c r="G16" s="36"/>
      <x:c r="H16" s="38"/>
      <x:c r="I16" s="38"/>
      <x:c r="J16" s="36"/>
      <x:c r="K16" s="36"/>
      <x:c r="L16" s="36"/>
      <x:c r="M16" s="38"/>
      <x:c r="N16" s="36"/>
      <x:c r="O16" s="36"/>
      <x:c r="P16" s="41" t="str">
        <x:f>IF(A16="","",IF(O16="Reprovada","REABRIR",IF(O16="Inconclusiva","RETESTAR",IF(O16="Aprovada",IF(AND(LEN(TRIM(G16))&gt;0,ISNUMBER(H16),H16&gt;0,ISNUMBER(I16),I16&gt;0,I16&lt;=TODAY(),LEN(TRIM(J16))&gt;0,ISNUMBER(M16),M16&gt;=I16,M16&lt;=TODAY(),LEN(TRIM(N16))&gt;0,LEN(TRIM(K16))&gt;0,LEN(TRIM(L16))&gt;0,OR(R16="",AND(ISNUMBER(R16),R16&gt;=M16))),IF(AND(ISNUMBER(R16),R16&lt;TODAY()),"REVISAO VENCIDA","EFICAZ REGISTRADA"),"EVIDENCIA INCOMPLETA"),IF(I16&lt;&gt;"",IF(AND(ISNUMBER(I16),I16&gt;0,I16&lt;=TODAY(),LEN(TRIM(J16))&gt;0),"AGUARDA VERIFICACAO","EVIDENCIA INCOMPLETA"),IF(AND(ISNUMBER(H16),H16&gt;0,H16&lt;TODAY()),"ATRASADA","EM EXECUCAO"))))))</x:f>
      </x:c>
      <x:c r="Q16" s="36"/>
      <x:c r="R16" s="38"/>
      <x:c r="S16" s="36"/>
    </x:row>
    <x:row r="17" ht="54" customHeight="1">
      <x:c r="A17" s="36"/>
      <x:c r="B17" s="36"/>
      <x:c r="C17" s="36"/>
      <x:c r="D17" s="36"/>
      <x:c r="E17" s="36"/>
      <x:c r="F17" s="36"/>
      <x:c r="G17" s="36"/>
      <x:c r="H17" s="38"/>
      <x:c r="I17" s="38"/>
      <x:c r="J17" s="36"/>
      <x:c r="K17" s="36"/>
      <x:c r="L17" s="36"/>
      <x:c r="M17" s="38"/>
      <x:c r="N17" s="36"/>
      <x:c r="O17" s="36"/>
      <x:c r="P17" s="41" t="str">
        <x:f>IF(A17="","",IF(O17="Reprovada","REABRIR",IF(O17="Inconclusiva","RETESTAR",IF(O17="Aprovada",IF(AND(LEN(TRIM(G17))&gt;0,ISNUMBER(H17),H17&gt;0,ISNUMBER(I17),I17&gt;0,I17&lt;=TODAY(),LEN(TRIM(J17))&gt;0,ISNUMBER(M17),M17&gt;=I17,M17&lt;=TODAY(),LEN(TRIM(N17))&gt;0,LEN(TRIM(K17))&gt;0,LEN(TRIM(L17))&gt;0,OR(R17="",AND(ISNUMBER(R17),R17&gt;=M17))),IF(AND(ISNUMBER(R17),R17&lt;TODAY()),"REVISAO VENCIDA","EFICAZ REGISTRADA"),"EVIDENCIA INCOMPLETA"),IF(I17&lt;&gt;"",IF(AND(ISNUMBER(I17),I17&gt;0,I17&lt;=TODAY(),LEN(TRIM(J17))&gt;0),"AGUARDA VERIFICACAO","EVIDENCIA INCOMPLETA"),IF(AND(ISNUMBER(H17),H17&gt;0,H17&lt;TODAY()),"ATRASADA","EM EXECUCAO"))))))</x:f>
      </x:c>
      <x:c r="Q17" s="36"/>
      <x:c r="R17" s="38"/>
      <x:c r="S17" s="36"/>
    </x:row>
    <x:row r="18" ht="54" customHeight="1">
      <x:c r="A18" s="36"/>
      <x:c r="B18" s="36"/>
      <x:c r="C18" s="36"/>
      <x:c r="D18" s="36"/>
      <x:c r="E18" s="36"/>
      <x:c r="F18" s="36"/>
      <x:c r="G18" s="36"/>
      <x:c r="H18" s="38"/>
      <x:c r="I18" s="38"/>
      <x:c r="J18" s="36"/>
      <x:c r="K18" s="36"/>
      <x:c r="L18" s="36"/>
      <x:c r="M18" s="38"/>
      <x:c r="N18" s="36"/>
      <x:c r="O18" s="36"/>
      <x:c r="P18" s="41" t="str">
        <x:f>IF(A18="","",IF(O18="Reprovada","REABRIR",IF(O18="Inconclusiva","RETESTAR",IF(O18="Aprovada",IF(AND(LEN(TRIM(G18))&gt;0,ISNUMBER(H18),H18&gt;0,ISNUMBER(I18),I18&gt;0,I18&lt;=TODAY(),LEN(TRIM(J18))&gt;0,ISNUMBER(M18),M18&gt;=I18,M18&lt;=TODAY(),LEN(TRIM(N18))&gt;0,LEN(TRIM(K18))&gt;0,LEN(TRIM(L18))&gt;0,OR(R18="",AND(ISNUMBER(R18),R18&gt;=M18))),IF(AND(ISNUMBER(R18),R18&lt;TODAY()),"REVISAO VENCIDA","EFICAZ REGISTRADA"),"EVIDENCIA INCOMPLETA"),IF(I18&lt;&gt;"",IF(AND(ISNUMBER(I18),I18&gt;0,I18&lt;=TODAY(),LEN(TRIM(J18))&gt;0),"AGUARDA VERIFICACAO","EVIDENCIA INCOMPLETA"),IF(AND(ISNUMBER(H18),H18&gt;0,H18&lt;TODAY()),"ATRASADA","EM EXECUCAO"))))))</x:f>
      </x:c>
      <x:c r="Q18" s="36"/>
      <x:c r="R18" s="38"/>
      <x:c r="S18" s="36"/>
    </x:row>
    <x:row r="19" ht="54" customHeight="1">
      <x:c r="A19" s="36"/>
      <x:c r="B19" s="36"/>
      <x:c r="C19" s="36"/>
      <x:c r="D19" s="36"/>
      <x:c r="E19" s="36"/>
      <x:c r="F19" s="36"/>
      <x:c r="G19" s="36"/>
      <x:c r="H19" s="38"/>
      <x:c r="I19" s="38"/>
      <x:c r="J19" s="36"/>
      <x:c r="K19" s="36"/>
      <x:c r="L19" s="36"/>
      <x:c r="M19" s="38"/>
      <x:c r="N19" s="36"/>
      <x:c r="O19" s="36"/>
      <x:c r="P19" s="41" t="str">
        <x:f>IF(A19="","",IF(O19="Reprovada","REABRIR",IF(O19="Inconclusiva","RETESTAR",IF(O19="Aprovada",IF(AND(LEN(TRIM(G19))&gt;0,ISNUMBER(H19),H19&gt;0,ISNUMBER(I19),I19&gt;0,I19&lt;=TODAY(),LEN(TRIM(J19))&gt;0,ISNUMBER(M19),M19&gt;=I19,M19&lt;=TODAY(),LEN(TRIM(N19))&gt;0,LEN(TRIM(K19))&gt;0,LEN(TRIM(L19))&gt;0,OR(R19="",AND(ISNUMBER(R19),R19&gt;=M19))),IF(AND(ISNUMBER(R19),R19&lt;TODAY()),"REVISAO VENCIDA","EFICAZ REGISTRADA"),"EVIDENCIA INCOMPLETA"),IF(I19&lt;&gt;"",IF(AND(ISNUMBER(I19),I19&gt;0,I19&lt;=TODAY(),LEN(TRIM(J19))&gt;0),"AGUARDA VERIFICACAO","EVIDENCIA INCOMPLETA"),IF(AND(ISNUMBER(H19),H19&gt;0,H19&lt;TODAY()),"ATRASADA","EM EXECUCAO"))))))</x:f>
      </x:c>
      <x:c r="Q19" s="36"/>
      <x:c r="R19" s="38"/>
      <x:c r="S19" s="36"/>
    </x:row>
    <x:row r="20" ht="54" customHeight="1">
      <x:c r="A20" s="36"/>
      <x:c r="B20" s="36"/>
      <x:c r="C20" s="36"/>
      <x:c r="D20" s="36"/>
      <x:c r="E20" s="36"/>
      <x:c r="F20" s="36"/>
      <x:c r="G20" s="36"/>
      <x:c r="H20" s="38"/>
      <x:c r="I20" s="38"/>
      <x:c r="J20" s="36"/>
      <x:c r="K20" s="36"/>
      <x:c r="L20" s="36"/>
      <x:c r="M20" s="38"/>
      <x:c r="N20" s="36"/>
      <x:c r="O20" s="36"/>
      <x:c r="P20" s="41" t="str">
        <x:f>IF(A20="","",IF(O20="Reprovada","REABRIR",IF(O20="Inconclusiva","RETESTAR",IF(O20="Aprovada",IF(AND(LEN(TRIM(G20))&gt;0,ISNUMBER(H20),H20&gt;0,ISNUMBER(I20),I20&gt;0,I20&lt;=TODAY(),LEN(TRIM(J20))&gt;0,ISNUMBER(M20),M20&gt;=I20,M20&lt;=TODAY(),LEN(TRIM(N20))&gt;0,LEN(TRIM(K20))&gt;0,LEN(TRIM(L20))&gt;0,OR(R20="",AND(ISNUMBER(R20),R20&gt;=M20))),IF(AND(ISNUMBER(R20),R20&lt;TODAY()),"REVISAO VENCIDA","EFICAZ REGISTRADA"),"EVIDENCIA INCOMPLETA"),IF(I20&lt;&gt;"",IF(AND(ISNUMBER(I20),I20&gt;0,I20&lt;=TODAY(),LEN(TRIM(J20))&gt;0),"AGUARDA VERIFICACAO","EVIDENCIA INCOMPLETA"),IF(AND(ISNUMBER(H20),H20&gt;0,H20&lt;TODAY()),"ATRASADA","EM EXECUCAO"))))))</x:f>
      </x:c>
      <x:c r="Q20" s="36"/>
      <x:c r="R20" s="38"/>
      <x:c r="S20" s="36"/>
    </x:row>
    <x:row r="21" ht="54" customHeight="1">
      <x:c r="A21" s="36"/>
      <x:c r="B21" s="36"/>
      <x:c r="C21" s="36"/>
      <x:c r="D21" s="36"/>
      <x:c r="E21" s="36"/>
      <x:c r="F21" s="36"/>
      <x:c r="G21" s="36"/>
      <x:c r="H21" s="38"/>
      <x:c r="I21" s="38"/>
      <x:c r="J21" s="36"/>
      <x:c r="K21" s="36"/>
      <x:c r="L21" s="36"/>
      <x:c r="M21" s="38"/>
      <x:c r="N21" s="36"/>
      <x:c r="O21" s="36"/>
      <x:c r="P21" s="41" t="str">
        <x:f>IF(A21="","",IF(O21="Reprovada","REABRIR",IF(O21="Inconclusiva","RETESTAR",IF(O21="Aprovada",IF(AND(LEN(TRIM(G21))&gt;0,ISNUMBER(H21),H21&gt;0,ISNUMBER(I21),I21&gt;0,I21&lt;=TODAY(),LEN(TRIM(J21))&gt;0,ISNUMBER(M21),M21&gt;=I21,M21&lt;=TODAY(),LEN(TRIM(N21))&gt;0,LEN(TRIM(K21))&gt;0,LEN(TRIM(L21))&gt;0,OR(R21="",AND(ISNUMBER(R21),R21&gt;=M21))),IF(AND(ISNUMBER(R21),R21&lt;TODAY()),"REVISAO VENCIDA","EFICAZ REGISTRADA"),"EVIDENCIA INCOMPLETA"),IF(I21&lt;&gt;"",IF(AND(ISNUMBER(I21),I21&gt;0,I21&lt;=TODAY(),LEN(TRIM(J21))&gt;0),"AGUARDA VERIFICACAO","EVIDENCIA INCOMPLETA"),IF(AND(ISNUMBER(H21),H21&gt;0,H21&lt;TODAY()),"ATRASADA","EM EXECUCAO"))))))</x:f>
      </x:c>
      <x:c r="Q21" s="36"/>
      <x:c r="R21" s="38"/>
      <x:c r="S21" s="36"/>
    </x:row>
    <x:row r="22" ht="54" customHeight="1">
      <x:c r="A22" s="36"/>
      <x:c r="B22" s="36"/>
      <x:c r="C22" s="36"/>
      <x:c r="D22" s="36"/>
      <x:c r="E22" s="36"/>
      <x:c r="F22" s="36"/>
      <x:c r="G22" s="36"/>
      <x:c r="H22" s="38"/>
      <x:c r="I22" s="38"/>
      <x:c r="J22" s="36"/>
      <x:c r="K22" s="36"/>
      <x:c r="L22" s="36"/>
      <x:c r="M22" s="38"/>
      <x:c r="N22" s="36"/>
      <x:c r="O22" s="36"/>
      <x:c r="P22" s="41" t="str">
        <x:f>IF(A22="","",IF(O22="Reprovada","REABRIR",IF(O22="Inconclusiva","RETESTAR",IF(O22="Aprovada",IF(AND(LEN(TRIM(G22))&gt;0,ISNUMBER(H22),H22&gt;0,ISNUMBER(I22),I22&gt;0,I22&lt;=TODAY(),LEN(TRIM(J22))&gt;0,ISNUMBER(M22),M22&gt;=I22,M22&lt;=TODAY(),LEN(TRIM(N22))&gt;0,LEN(TRIM(K22))&gt;0,LEN(TRIM(L22))&gt;0,OR(R22="",AND(ISNUMBER(R22),R22&gt;=M22))),IF(AND(ISNUMBER(R22),R22&lt;TODAY()),"REVISAO VENCIDA","EFICAZ REGISTRADA"),"EVIDENCIA INCOMPLETA"),IF(I22&lt;&gt;"",IF(AND(ISNUMBER(I22),I22&gt;0,I22&lt;=TODAY(),LEN(TRIM(J22))&gt;0),"AGUARDA VERIFICACAO","EVIDENCIA INCOMPLETA"),IF(AND(ISNUMBER(H22),H22&gt;0,H22&lt;TODAY()),"ATRASADA","EM EXECUCAO"))))))</x:f>
      </x:c>
      <x:c r="Q22" s="36"/>
      <x:c r="R22" s="38"/>
      <x:c r="S22" s="36"/>
    </x:row>
    <x:row r="23" ht="54" customHeight="1">
      <x:c r="A23" s="36"/>
      <x:c r="B23" s="36"/>
      <x:c r="C23" s="36"/>
      <x:c r="D23" s="36"/>
      <x:c r="E23" s="36"/>
      <x:c r="F23" s="36"/>
      <x:c r="G23" s="36"/>
      <x:c r="H23" s="38"/>
      <x:c r="I23" s="38"/>
      <x:c r="J23" s="36"/>
      <x:c r="K23" s="36"/>
      <x:c r="L23" s="36"/>
      <x:c r="M23" s="38"/>
      <x:c r="N23" s="36"/>
      <x:c r="O23" s="36"/>
      <x:c r="P23" s="41" t="str">
        <x:f>IF(A23="","",IF(O23="Reprovada","REABRIR",IF(O23="Inconclusiva","RETESTAR",IF(O23="Aprovada",IF(AND(LEN(TRIM(G23))&gt;0,ISNUMBER(H23),H23&gt;0,ISNUMBER(I23),I23&gt;0,I23&lt;=TODAY(),LEN(TRIM(J23))&gt;0,ISNUMBER(M23),M23&gt;=I23,M23&lt;=TODAY(),LEN(TRIM(N23))&gt;0,LEN(TRIM(K23))&gt;0,LEN(TRIM(L23))&gt;0,OR(R23="",AND(ISNUMBER(R23),R23&gt;=M23))),IF(AND(ISNUMBER(R23),R23&lt;TODAY()),"REVISAO VENCIDA","EFICAZ REGISTRADA"),"EVIDENCIA INCOMPLETA"),IF(I23&lt;&gt;"",IF(AND(ISNUMBER(I23),I23&gt;0,I23&lt;=TODAY(),LEN(TRIM(J23))&gt;0),"AGUARDA VERIFICACAO","EVIDENCIA INCOMPLETA"),IF(AND(ISNUMBER(H23),H23&gt;0,H23&lt;TODAY()),"ATRASADA","EM EXECUCAO"))))))</x:f>
      </x:c>
      <x:c r="Q23" s="36"/>
      <x:c r="R23" s="38"/>
      <x:c r="S23" s="36"/>
    </x:row>
    <x:row r="24" ht="54" customHeight="1">
      <x:c r="A24" s="36"/>
      <x:c r="B24" s="36"/>
      <x:c r="C24" s="36"/>
      <x:c r="D24" s="36"/>
      <x:c r="E24" s="36"/>
      <x:c r="F24" s="36"/>
      <x:c r="G24" s="36"/>
      <x:c r="H24" s="38"/>
      <x:c r="I24" s="38"/>
      <x:c r="J24" s="36"/>
      <x:c r="K24" s="36"/>
      <x:c r="L24" s="36"/>
      <x:c r="M24" s="38"/>
      <x:c r="N24" s="36"/>
      <x:c r="O24" s="36"/>
      <x:c r="P24" s="41" t="str">
        <x:f>IF(A24="","",IF(O24="Reprovada","REABRIR",IF(O24="Inconclusiva","RETESTAR",IF(O24="Aprovada",IF(AND(LEN(TRIM(G24))&gt;0,ISNUMBER(H24),H24&gt;0,ISNUMBER(I24),I24&gt;0,I24&lt;=TODAY(),LEN(TRIM(J24))&gt;0,ISNUMBER(M24),M24&gt;=I24,M24&lt;=TODAY(),LEN(TRIM(N24))&gt;0,LEN(TRIM(K24))&gt;0,LEN(TRIM(L24))&gt;0,OR(R24="",AND(ISNUMBER(R24),R24&gt;=M24))),IF(AND(ISNUMBER(R24),R24&lt;TODAY()),"REVISAO VENCIDA","EFICAZ REGISTRADA"),"EVIDENCIA INCOMPLETA"),IF(I24&lt;&gt;"",IF(AND(ISNUMBER(I24),I24&gt;0,I24&lt;=TODAY(),LEN(TRIM(J24))&gt;0),"AGUARDA VERIFICACAO","EVIDENCIA INCOMPLETA"),IF(AND(ISNUMBER(H24),H24&gt;0,H24&lt;TODAY()),"ATRASADA","EM EXECUCAO"))))))</x:f>
      </x:c>
      <x:c r="Q24" s="36"/>
      <x:c r="R24" s="38"/>
      <x:c r="S24" s="36"/>
    </x:row>
    <x:row r="25" ht="54" customHeight="1">
      <x:c r="A25" s="36"/>
      <x:c r="B25" s="36"/>
      <x:c r="C25" s="36"/>
      <x:c r="D25" s="36"/>
      <x:c r="E25" s="36"/>
      <x:c r="F25" s="36"/>
      <x:c r="G25" s="36"/>
      <x:c r="H25" s="38"/>
      <x:c r="I25" s="38"/>
      <x:c r="J25" s="36"/>
      <x:c r="K25" s="36"/>
      <x:c r="L25" s="36"/>
      <x:c r="M25" s="38"/>
      <x:c r="N25" s="36"/>
      <x:c r="O25" s="36"/>
      <x:c r="P25" s="41" t="str">
        <x:f>IF(A25="","",IF(O25="Reprovada","REABRIR",IF(O25="Inconclusiva","RETESTAR",IF(O25="Aprovada",IF(AND(LEN(TRIM(G25))&gt;0,ISNUMBER(H25),H25&gt;0,ISNUMBER(I25),I25&gt;0,I25&lt;=TODAY(),LEN(TRIM(J25))&gt;0,ISNUMBER(M25),M25&gt;=I25,M25&lt;=TODAY(),LEN(TRIM(N25))&gt;0,LEN(TRIM(K25))&gt;0,LEN(TRIM(L25))&gt;0,OR(R25="",AND(ISNUMBER(R25),R25&gt;=M25))),IF(AND(ISNUMBER(R25),R25&lt;TODAY()),"REVISAO VENCIDA","EFICAZ REGISTRADA"),"EVIDENCIA INCOMPLETA"),IF(I25&lt;&gt;"",IF(AND(ISNUMBER(I25),I25&gt;0,I25&lt;=TODAY(),LEN(TRIM(J25))&gt;0),"AGUARDA VERIFICACAO","EVIDENCIA INCOMPLETA"),IF(AND(ISNUMBER(H25),H25&gt;0,H25&lt;TODAY()),"ATRASADA","EM EXECUCAO"))))))</x:f>
      </x:c>
      <x:c r="Q25" s="36"/>
      <x:c r="R25" s="38"/>
      <x:c r="S25" s="36"/>
    </x:row>
    <x:row r="26" ht="54" customHeight="1">
      <x:c r="A26" s="36"/>
      <x:c r="B26" s="36"/>
      <x:c r="C26" s="36"/>
      <x:c r="D26" s="36"/>
      <x:c r="E26" s="36"/>
      <x:c r="F26" s="36"/>
      <x:c r="G26" s="36"/>
      <x:c r="H26" s="38"/>
      <x:c r="I26" s="38"/>
      <x:c r="J26" s="36"/>
      <x:c r="K26" s="36"/>
      <x:c r="L26" s="36"/>
      <x:c r="M26" s="38"/>
      <x:c r="N26" s="36"/>
      <x:c r="O26" s="36"/>
      <x:c r="P26" s="41" t="str">
        <x:f>IF(A26="","",IF(O26="Reprovada","REABRIR",IF(O26="Inconclusiva","RETESTAR",IF(O26="Aprovada",IF(AND(LEN(TRIM(G26))&gt;0,ISNUMBER(H26),H26&gt;0,ISNUMBER(I26),I26&gt;0,I26&lt;=TODAY(),LEN(TRIM(J26))&gt;0,ISNUMBER(M26),M26&gt;=I26,M26&lt;=TODAY(),LEN(TRIM(N26))&gt;0,LEN(TRIM(K26))&gt;0,LEN(TRIM(L26))&gt;0,OR(R26="",AND(ISNUMBER(R26),R26&gt;=M26))),IF(AND(ISNUMBER(R26),R26&lt;TODAY()),"REVISAO VENCIDA","EFICAZ REGISTRADA"),"EVIDENCIA INCOMPLETA"),IF(I26&lt;&gt;"",IF(AND(ISNUMBER(I26),I26&gt;0,I26&lt;=TODAY(),LEN(TRIM(J26))&gt;0),"AGUARDA VERIFICACAO","EVIDENCIA INCOMPLETA"),IF(AND(ISNUMBER(H26),H26&gt;0,H26&lt;TODAY()),"ATRASADA","EM EXECUCAO"))))))</x:f>
      </x:c>
      <x:c r="Q26" s="36"/>
      <x:c r="R26" s="38"/>
      <x:c r="S26" s="36"/>
    </x:row>
    <x:row r="27" ht="54" customHeight="1">
      <x:c r="A27" s="36"/>
      <x:c r="B27" s="36"/>
      <x:c r="C27" s="36"/>
      <x:c r="D27" s="36"/>
      <x:c r="E27" s="36"/>
      <x:c r="F27" s="36"/>
      <x:c r="G27" s="36"/>
      <x:c r="H27" s="38"/>
      <x:c r="I27" s="38"/>
      <x:c r="J27" s="36"/>
      <x:c r="K27" s="36"/>
      <x:c r="L27" s="36"/>
      <x:c r="M27" s="38"/>
      <x:c r="N27" s="36"/>
      <x:c r="O27" s="36"/>
      <x:c r="P27" s="41" t="str">
        <x:f>IF(A27="","",IF(O27="Reprovada","REABRIR",IF(O27="Inconclusiva","RETESTAR",IF(O27="Aprovada",IF(AND(LEN(TRIM(G27))&gt;0,ISNUMBER(H27),H27&gt;0,ISNUMBER(I27),I27&gt;0,I27&lt;=TODAY(),LEN(TRIM(J27))&gt;0,ISNUMBER(M27),M27&gt;=I27,M27&lt;=TODAY(),LEN(TRIM(N27))&gt;0,LEN(TRIM(K27))&gt;0,LEN(TRIM(L27))&gt;0,OR(R27="",AND(ISNUMBER(R27),R27&gt;=M27))),IF(AND(ISNUMBER(R27),R27&lt;TODAY()),"REVISAO VENCIDA","EFICAZ REGISTRADA"),"EVIDENCIA INCOMPLETA"),IF(I27&lt;&gt;"",IF(AND(ISNUMBER(I27),I27&gt;0,I27&lt;=TODAY(),LEN(TRIM(J27))&gt;0),"AGUARDA VERIFICACAO","EVIDENCIA INCOMPLETA"),IF(AND(ISNUMBER(H27),H27&gt;0,H27&lt;TODAY()),"ATRASADA","EM EXECUCAO"))))))</x:f>
      </x:c>
      <x:c r="Q27" s="36"/>
      <x:c r="R27" s="38"/>
      <x:c r="S27" s="36"/>
    </x:row>
    <x:row r="28" ht="54" customHeight="1">
      <x:c r="A28" s="36"/>
      <x:c r="B28" s="36"/>
      <x:c r="C28" s="36"/>
      <x:c r="D28" s="36"/>
      <x:c r="E28" s="36"/>
      <x:c r="F28" s="36"/>
      <x:c r="G28" s="36"/>
      <x:c r="H28" s="38"/>
      <x:c r="I28" s="38"/>
      <x:c r="J28" s="36"/>
      <x:c r="K28" s="36"/>
      <x:c r="L28" s="36"/>
      <x:c r="M28" s="38"/>
      <x:c r="N28" s="36"/>
      <x:c r="O28" s="36"/>
      <x:c r="P28" s="41" t="str">
        <x:f>IF(A28="","",IF(O28="Reprovada","REABRIR",IF(O28="Inconclusiva","RETESTAR",IF(O28="Aprovada",IF(AND(LEN(TRIM(G28))&gt;0,ISNUMBER(H28),H28&gt;0,ISNUMBER(I28),I28&gt;0,I28&lt;=TODAY(),LEN(TRIM(J28))&gt;0,ISNUMBER(M28),M28&gt;=I28,M28&lt;=TODAY(),LEN(TRIM(N28))&gt;0,LEN(TRIM(K28))&gt;0,LEN(TRIM(L28))&gt;0,OR(R28="",AND(ISNUMBER(R28),R28&gt;=M28))),IF(AND(ISNUMBER(R28),R28&lt;TODAY()),"REVISAO VENCIDA","EFICAZ REGISTRADA"),"EVIDENCIA INCOMPLETA"),IF(I28&lt;&gt;"",IF(AND(ISNUMBER(I28),I28&gt;0,I28&lt;=TODAY(),LEN(TRIM(J28))&gt;0),"AGUARDA VERIFICACAO","EVIDENCIA INCOMPLETA"),IF(AND(ISNUMBER(H28),H28&gt;0,H28&lt;TODAY()),"ATRASADA","EM EXECUCAO"))))))</x:f>
      </x:c>
      <x:c r="Q28" s="36"/>
      <x:c r="R28" s="38"/>
      <x:c r="S28" s="36"/>
    </x:row>
    <x:row r="29" ht="54" customHeight="1">
      <x:c r="A29" s="36"/>
      <x:c r="B29" s="36"/>
      <x:c r="C29" s="36"/>
      <x:c r="D29" s="36"/>
      <x:c r="E29" s="36"/>
      <x:c r="F29" s="36"/>
      <x:c r="G29" s="36"/>
      <x:c r="H29" s="38"/>
      <x:c r="I29" s="38"/>
      <x:c r="J29" s="36"/>
      <x:c r="K29" s="36"/>
      <x:c r="L29" s="36"/>
      <x:c r="M29" s="38"/>
      <x:c r="N29" s="36"/>
      <x:c r="O29" s="36"/>
      <x:c r="P29" s="41" t="str">
        <x:f>IF(A29="","",IF(O29="Reprovada","REABRIR",IF(O29="Inconclusiva","RETESTAR",IF(O29="Aprovada",IF(AND(LEN(TRIM(G29))&gt;0,ISNUMBER(H29),H29&gt;0,ISNUMBER(I29),I29&gt;0,I29&lt;=TODAY(),LEN(TRIM(J29))&gt;0,ISNUMBER(M29),M29&gt;=I29,M29&lt;=TODAY(),LEN(TRIM(N29))&gt;0,LEN(TRIM(K29))&gt;0,LEN(TRIM(L29))&gt;0,OR(R29="",AND(ISNUMBER(R29),R29&gt;=M29))),IF(AND(ISNUMBER(R29),R29&lt;TODAY()),"REVISAO VENCIDA","EFICAZ REGISTRADA"),"EVIDENCIA INCOMPLETA"),IF(I29&lt;&gt;"",IF(AND(ISNUMBER(I29),I29&gt;0,I29&lt;=TODAY(),LEN(TRIM(J29))&gt;0),"AGUARDA VERIFICACAO","EVIDENCIA INCOMPLETA"),IF(AND(ISNUMBER(H29),H29&gt;0,H29&lt;TODAY()),"ATRASADA","EM EXECUCAO"))))))</x:f>
      </x:c>
      <x:c r="Q29" s="36"/>
      <x:c r="R29" s="38"/>
      <x:c r="S29" s="36"/>
    </x:row>
    <x:row r="30" ht="54" customHeight="1">
      <x:c r="A30" s="36"/>
      <x:c r="B30" s="36"/>
      <x:c r="C30" s="36"/>
      <x:c r="D30" s="36"/>
      <x:c r="E30" s="36"/>
      <x:c r="F30" s="36"/>
      <x:c r="G30" s="36"/>
      <x:c r="H30" s="38"/>
      <x:c r="I30" s="38"/>
      <x:c r="J30" s="36"/>
      <x:c r="K30" s="36"/>
      <x:c r="L30" s="36"/>
      <x:c r="M30" s="38"/>
      <x:c r="N30" s="36"/>
      <x:c r="O30" s="36"/>
      <x:c r="P30" s="41" t="str">
        <x:f>IF(A30="","",IF(O30="Reprovada","REABRIR",IF(O30="Inconclusiva","RETESTAR",IF(O30="Aprovada",IF(AND(LEN(TRIM(G30))&gt;0,ISNUMBER(H30),H30&gt;0,ISNUMBER(I30),I30&gt;0,I30&lt;=TODAY(),LEN(TRIM(J30))&gt;0,ISNUMBER(M30),M30&gt;=I30,M30&lt;=TODAY(),LEN(TRIM(N30))&gt;0,LEN(TRIM(K30))&gt;0,LEN(TRIM(L30))&gt;0,OR(R30="",AND(ISNUMBER(R30),R30&gt;=M30))),IF(AND(ISNUMBER(R30),R30&lt;TODAY()),"REVISAO VENCIDA","EFICAZ REGISTRADA"),"EVIDENCIA INCOMPLETA"),IF(I30&lt;&gt;"",IF(AND(ISNUMBER(I30),I30&gt;0,I30&lt;=TODAY(),LEN(TRIM(J30))&gt;0),"AGUARDA VERIFICACAO","EVIDENCIA INCOMPLETA"),IF(AND(ISNUMBER(H30),H30&gt;0,H30&lt;TODAY()),"ATRASADA","EM EXECUCAO"))))))</x:f>
      </x:c>
      <x:c r="Q30" s="36"/>
      <x:c r="R30" s="38"/>
      <x:c r="S30" s="36"/>
    </x:row>
    <x:row r="31" ht="54" customHeight="1">
      <x:c r="A31" s="36"/>
      <x:c r="B31" s="36"/>
      <x:c r="C31" s="36"/>
      <x:c r="D31" s="36"/>
      <x:c r="E31" s="36"/>
      <x:c r="F31" s="36"/>
      <x:c r="G31" s="36"/>
      <x:c r="H31" s="38"/>
      <x:c r="I31" s="38"/>
      <x:c r="J31" s="36"/>
      <x:c r="K31" s="36"/>
      <x:c r="L31" s="36"/>
      <x:c r="M31" s="38"/>
      <x:c r="N31" s="36"/>
      <x:c r="O31" s="36"/>
      <x:c r="P31" s="41" t="str">
        <x:f>IF(A31="","",IF(O31="Reprovada","REABRIR",IF(O31="Inconclusiva","RETESTAR",IF(O31="Aprovada",IF(AND(LEN(TRIM(G31))&gt;0,ISNUMBER(H31),H31&gt;0,ISNUMBER(I31),I31&gt;0,I31&lt;=TODAY(),LEN(TRIM(J31))&gt;0,ISNUMBER(M31),M31&gt;=I31,M31&lt;=TODAY(),LEN(TRIM(N31))&gt;0,LEN(TRIM(K31))&gt;0,LEN(TRIM(L31))&gt;0,OR(R31="",AND(ISNUMBER(R31),R31&gt;=M31))),IF(AND(ISNUMBER(R31),R31&lt;TODAY()),"REVISAO VENCIDA","EFICAZ REGISTRADA"),"EVIDENCIA INCOMPLETA"),IF(I31&lt;&gt;"",IF(AND(ISNUMBER(I31),I31&gt;0,I31&lt;=TODAY(),LEN(TRIM(J31))&gt;0),"AGUARDA VERIFICACAO","EVIDENCIA INCOMPLETA"),IF(AND(ISNUMBER(H31),H31&gt;0,H31&lt;TODAY()),"ATRASADA","EM EXECUCAO"))))))</x:f>
      </x:c>
      <x:c r="Q31" s="36"/>
      <x:c r="R31" s="38"/>
      <x:c r="S31" s="36"/>
    </x:row>
    <x:row r="32" ht="54" customHeight="1">
      <x:c r="A32" s="36"/>
      <x:c r="B32" s="36"/>
      <x:c r="C32" s="36"/>
      <x:c r="D32" s="36"/>
      <x:c r="E32" s="36"/>
      <x:c r="F32" s="36"/>
      <x:c r="G32" s="36"/>
      <x:c r="H32" s="38"/>
      <x:c r="I32" s="38"/>
      <x:c r="J32" s="36"/>
      <x:c r="K32" s="36"/>
      <x:c r="L32" s="36"/>
      <x:c r="M32" s="38"/>
      <x:c r="N32" s="36"/>
      <x:c r="O32" s="36"/>
      <x:c r="P32" s="41" t="str">
        <x:f>IF(A32="","",IF(O32="Reprovada","REABRIR",IF(O32="Inconclusiva","RETESTAR",IF(O32="Aprovada",IF(AND(LEN(TRIM(G32))&gt;0,ISNUMBER(H32),H32&gt;0,ISNUMBER(I32),I32&gt;0,I32&lt;=TODAY(),LEN(TRIM(J32))&gt;0,ISNUMBER(M32),M32&gt;=I32,M32&lt;=TODAY(),LEN(TRIM(N32))&gt;0,LEN(TRIM(K32))&gt;0,LEN(TRIM(L32))&gt;0,OR(R32="",AND(ISNUMBER(R32),R32&gt;=M32))),IF(AND(ISNUMBER(R32),R32&lt;TODAY()),"REVISAO VENCIDA","EFICAZ REGISTRADA"),"EVIDENCIA INCOMPLETA"),IF(I32&lt;&gt;"",IF(AND(ISNUMBER(I32),I32&gt;0,I32&lt;=TODAY(),LEN(TRIM(J32))&gt;0),"AGUARDA VERIFICACAO","EVIDENCIA INCOMPLETA"),IF(AND(ISNUMBER(H32),H32&gt;0,H32&lt;TODAY()),"ATRASADA","EM EXECUCAO"))))))</x:f>
      </x:c>
      <x:c r="Q32" s="36"/>
      <x:c r="R32" s="38"/>
      <x:c r="S32" s="36"/>
    </x:row>
    <x:row r="33" ht="54" customHeight="1">
      <x:c r="A33" s="36"/>
      <x:c r="B33" s="36"/>
      <x:c r="C33" s="36"/>
      <x:c r="D33" s="36"/>
      <x:c r="E33" s="36"/>
      <x:c r="F33" s="36"/>
      <x:c r="G33" s="36"/>
      <x:c r="H33" s="38"/>
      <x:c r="I33" s="38"/>
      <x:c r="J33" s="36"/>
      <x:c r="K33" s="36"/>
      <x:c r="L33" s="36"/>
      <x:c r="M33" s="38"/>
      <x:c r="N33" s="36"/>
      <x:c r="O33" s="36"/>
      <x:c r="P33" s="41" t="str">
        <x:f>IF(A33="","",IF(O33="Reprovada","REABRIR",IF(O33="Inconclusiva","RETESTAR",IF(O33="Aprovada",IF(AND(LEN(TRIM(G33))&gt;0,ISNUMBER(H33),H33&gt;0,ISNUMBER(I33),I33&gt;0,I33&lt;=TODAY(),LEN(TRIM(J33))&gt;0,ISNUMBER(M33),M33&gt;=I33,M33&lt;=TODAY(),LEN(TRIM(N33))&gt;0,LEN(TRIM(K33))&gt;0,LEN(TRIM(L33))&gt;0,OR(R33="",AND(ISNUMBER(R33),R33&gt;=M33))),IF(AND(ISNUMBER(R33),R33&lt;TODAY()),"REVISAO VENCIDA","EFICAZ REGISTRADA"),"EVIDENCIA INCOMPLETA"),IF(I33&lt;&gt;"",IF(AND(ISNUMBER(I33),I33&gt;0,I33&lt;=TODAY(),LEN(TRIM(J33))&gt;0),"AGUARDA VERIFICACAO","EVIDENCIA INCOMPLETA"),IF(AND(ISNUMBER(H33),H33&gt;0,H33&lt;TODAY()),"ATRASADA","EM EXECUCAO"))))))</x:f>
      </x:c>
      <x:c r="Q33" s="36"/>
      <x:c r="R33" s="38"/>
      <x:c r="S33" s="36"/>
    </x:row>
    <x:row r="34" ht="54" customHeight="1">
      <x:c r="A34" s="36"/>
      <x:c r="B34" s="36"/>
      <x:c r="C34" s="36"/>
      <x:c r="D34" s="36"/>
      <x:c r="E34" s="36"/>
      <x:c r="F34" s="36"/>
      <x:c r="G34" s="36"/>
      <x:c r="H34" s="38"/>
      <x:c r="I34" s="38"/>
      <x:c r="J34" s="36"/>
      <x:c r="K34" s="36"/>
      <x:c r="L34" s="36"/>
      <x:c r="M34" s="38"/>
      <x:c r="N34" s="36"/>
      <x:c r="O34" s="36"/>
      <x:c r="P34" s="41" t="str">
        <x:f>IF(A34="","",IF(O34="Reprovada","REABRIR",IF(O34="Inconclusiva","RETESTAR",IF(O34="Aprovada",IF(AND(LEN(TRIM(G34))&gt;0,ISNUMBER(H34),H34&gt;0,ISNUMBER(I34),I34&gt;0,I34&lt;=TODAY(),LEN(TRIM(J34))&gt;0,ISNUMBER(M34),M34&gt;=I34,M34&lt;=TODAY(),LEN(TRIM(N34))&gt;0,LEN(TRIM(K34))&gt;0,LEN(TRIM(L34))&gt;0,OR(R34="",AND(ISNUMBER(R34),R34&gt;=M34))),IF(AND(ISNUMBER(R34),R34&lt;TODAY()),"REVISAO VENCIDA","EFICAZ REGISTRADA"),"EVIDENCIA INCOMPLETA"),IF(I34&lt;&gt;"",IF(AND(ISNUMBER(I34),I34&gt;0,I34&lt;=TODAY(),LEN(TRIM(J34))&gt;0),"AGUARDA VERIFICACAO","EVIDENCIA INCOMPLETA"),IF(AND(ISNUMBER(H34),H34&gt;0,H34&lt;TODAY()),"ATRASADA","EM EXECUCAO"))))))</x:f>
      </x:c>
      <x:c r="Q34" s="36"/>
      <x:c r="R34" s="38"/>
      <x:c r="S34" s="36"/>
    </x:row>
    <x:row r="35" ht="54" customHeight="1">
      <x:c r="A35" s="36"/>
      <x:c r="B35" s="36"/>
      <x:c r="C35" s="36"/>
      <x:c r="D35" s="36"/>
      <x:c r="E35" s="36"/>
      <x:c r="F35" s="36"/>
      <x:c r="G35" s="36"/>
      <x:c r="H35" s="38"/>
      <x:c r="I35" s="38"/>
      <x:c r="J35" s="36"/>
      <x:c r="K35" s="36"/>
      <x:c r="L35" s="36"/>
      <x:c r="M35" s="38"/>
      <x:c r="N35" s="36"/>
      <x:c r="O35" s="36"/>
      <x:c r="P35" s="41" t="str">
        <x:f>IF(A35="","",IF(O35="Reprovada","REABRIR",IF(O35="Inconclusiva","RETESTAR",IF(O35="Aprovada",IF(AND(LEN(TRIM(G35))&gt;0,ISNUMBER(H35),H35&gt;0,ISNUMBER(I35),I35&gt;0,I35&lt;=TODAY(),LEN(TRIM(J35))&gt;0,ISNUMBER(M35),M35&gt;=I35,M35&lt;=TODAY(),LEN(TRIM(N35))&gt;0,LEN(TRIM(K35))&gt;0,LEN(TRIM(L35))&gt;0,OR(R35="",AND(ISNUMBER(R35),R35&gt;=M35))),IF(AND(ISNUMBER(R35),R35&lt;TODAY()),"REVISAO VENCIDA","EFICAZ REGISTRADA"),"EVIDENCIA INCOMPLETA"),IF(I35&lt;&gt;"",IF(AND(ISNUMBER(I35),I35&gt;0,I35&lt;=TODAY(),LEN(TRIM(J35))&gt;0),"AGUARDA VERIFICACAO","EVIDENCIA INCOMPLETA"),IF(AND(ISNUMBER(H35),H35&gt;0,H35&lt;TODAY()),"ATRASADA","EM EXECUCAO"))))))</x:f>
      </x:c>
      <x:c r="Q35" s="36"/>
      <x:c r="R35" s="38"/>
      <x:c r="S35" s="36"/>
    </x:row>
    <x:row r="36" ht="54" customHeight="1">
      <x:c r="A36" s="36"/>
      <x:c r="B36" s="36"/>
      <x:c r="C36" s="36"/>
      <x:c r="D36" s="36"/>
      <x:c r="E36" s="36"/>
      <x:c r="F36" s="36"/>
      <x:c r="G36" s="36"/>
      <x:c r="H36" s="38"/>
      <x:c r="I36" s="38"/>
      <x:c r="J36" s="36"/>
      <x:c r="K36" s="36"/>
      <x:c r="L36" s="36"/>
      <x:c r="M36" s="38"/>
      <x:c r="N36" s="36"/>
      <x:c r="O36" s="36"/>
      <x:c r="P36" s="41" t="str">
        <x:f>IF(A36="","",IF(O36="Reprovada","REABRIR",IF(O36="Inconclusiva","RETESTAR",IF(O36="Aprovada",IF(AND(LEN(TRIM(G36))&gt;0,ISNUMBER(H36),H36&gt;0,ISNUMBER(I36),I36&gt;0,I36&lt;=TODAY(),LEN(TRIM(J36))&gt;0,ISNUMBER(M36),M36&gt;=I36,M36&lt;=TODAY(),LEN(TRIM(N36))&gt;0,LEN(TRIM(K36))&gt;0,LEN(TRIM(L36))&gt;0,OR(R36="",AND(ISNUMBER(R36),R36&gt;=M36))),IF(AND(ISNUMBER(R36),R36&lt;TODAY()),"REVISAO VENCIDA","EFICAZ REGISTRADA"),"EVIDENCIA INCOMPLETA"),IF(I36&lt;&gt;"",IF(AND(ISNUMBER(I36),I36&gt;0,I36&lt;=TODAY(),LEN(TRIM(J36))&gt;0),"AGUARDA VERIFICACAO","EVIDENCIA INCOMPLETA"),IF(AND(ISNUMBER(H36),H36&gt;0,H36&lt;TODAY()),"ATRASADA","EM EXECUCAO"))))))</x:f>
      </x:c>
      <x:c r="Q36" s="36"/>
      <x:c r="R36" s="38"/>
      <x:c r="S36" s="36"/>
    </x:row>
    <x:row r="37" ht="54" customHeight="1">
      <x:c r="A37" s="36"/>
      <x:c r="B37" s="36"/>
      <x:c r="C37" s="36"/>
      <x:c r="D37" s="36"/>
      <x:c r="E37" s="36"/>
      <x:c r="F37" s="36"/>
      <x:c r="G37" s="36"/>
      <x:c r="H37" s="38"/>
      <x:c r="I37" s="38"/>
      <x:c r="J37" s="36"/>
      <x:c r="K37" s="36"/>
      <x:c r="L37" s="36"/>
      <x:c r="M37" s="38"/>
      <x:c r="N37" s="36"/>
      <x:c r="O37" s="36"/>
      <x:c r="P37" s="41" t="str">
        <x:f>IF(A37="","",IF(O37="Reprovada","REABRIR",IF(O37="Inconclusiva","RETESTAR",IF(O37="Aprovada",IF(AND(LEN(TRIM(G37))&gt;0,ISNUMBER(H37),H37&gt;0,ISNUMBER(I37),I37&gt;0,I37&lt;=TODAY(),LEN(TRIM(J37))&gt;0,ISNUMBER(M37),M37&gt;=I37,M37&lt;=TODAY(),LEN(TRIM(N37))&gt;0,LEN(TRIM(K37))&gt;0,LEN(TRIM(L37))&gt;0,OR(R37="",AND(ISNUMBER(R37),R37&gt;=M37))),IF(AND(ISNUMBER(R37),R37&lt;TODAY()),"REVISAO VENCIDA","EFICAZ REGISTRADA"),"EVIDENCIA INCOMPLETA"),IF(I37&lt;&gt;"",IF(AND(ISNUMBER(I37),I37&gt;0,I37&lt;=TODAY(),LEN(TRIM(J37))&gt;0),"AGUARDA VERIFICACAO","EVIDENCIA INCOMPLETA"),IF(AND(ISNUMBER(H37),H37&gt;0,H37&lt;TODAY()),"ATRASADA","EM EXECUCAO"))))))</x:f>
      </x:c>
      <x:c r="Q37" s="36"/>
      <x:c r="R37" s="38"/>
      <x:c r="S37" s="36"/>
    </x:row>
    <x:row r="38" ht="54" customHeight="1">
      <x:c r="A38" s="36"/>
      <x:c r="B38" s="36"/>
      <x:c r="C38" s="36"/>
      <x:c r="D38" s="36"/>
      <x:c r="E38" s="36"/>
      <x:c r="F38" s="36"/>
      <x:c r="G38" s="36"/>
      <x:c r="H38" s="38"/>
      <x:c r="I38" s="38"/>
      <x:c r="J38" s="36"/>
      <x:c r="K38" s="36"/>
      <x:c r="L38" s="36"/>
      <x:c r="M38" s="38"/>
      <x:c r="N38" s="36"/>
      <x:c r="O38" s="36"/>
      <x:c r="P38" s="41" t="str">
        <x:f>IF(A38="","",IF(O38="Reprovada","REABRIR",IF(O38="Inconclusiva","RETESTAR",IF(O38="Aprovada",IF(AND(LEN(TRIM(G38))&gt;0,ISNUMBER(H38),H38&gt;0,ISNUMBER(I38),I38&gt;0,I38&lt;=TODAY(),LEN(TRIM(J38))&gt;0,ISNUMBER(M38),M38&gt;=I38,M38&lt;=TODAY(),LEN(TRIM(N38))&gt;0,LEN(TRIM(K38))&gt;0,LEN(TRIM(L38))&gt;0,OR(R38="",AND(ISNUMBER(R38),R38&gt;=M38))),IF(AND(ISNUMBER(R38),R38&lt;TODAY()),"REVISAO VENCIDA","EFICAZ REGISTRADA"),"EVIDENCIA INCOMPLETA"),IF(I38&lt;&gt;"",IF(AND(ISNUMBER(I38),I38&gt;0,I38&lt;=TODAY(),LEN(TRIM(J38))&gt;0),"AGUARDA VERIFICACAO","EVIDENCIA INCOMPLETA"),IF(AND(ISNUMBER(H38),H38&gt;0,H38&lt;TODAY()),"ATRASADA","EM EXECUCAO"))))))</x:f>
      </x:c>
      <x:c r="Q38" s="36"/>
      <x:c r="R38" s="38"/>
      <x:c r="S38" s="36"/>
    </x:row>
    <x:row r="39" ht="54" customHeight="1">
      <x:c r="A39" s="36"/>
      <x:c r="B39" s="36"/>
      <x:c r="C39" s="36"/>
      <x:c r="D39" s="36"/>
      <x:c r="E39" s="36"/>
      <x:c r="F39" s="36"/>
      <x:c r="G39" s="36"/>
      <x:c r="H39" s="38"/>
      <x:c r="I39" s="38"/>
      <x:c r="J39" s="36"/>
      <x:c r="K39" s="36"/>
      <x:c r="L39" s="36"/>
      <x:c r="M39" s="38"/>
      <x:c r="N39" s="36"/>
      <x:c r="O39" s="36"/>
      <x:c r="P39" s="41" t="str">
        <x:f>IF(A39="","",IF(O39="Reprovada","REABRIR",IF(O39="Inconclusiva","RETESTAR",IF(O39="Aprovada",IF(AND(LEN(TRIM(G39))&gt;0,ISNUMBER(H39),H39&gt;0,ISNUMBER(I39),I39&gt;0,I39&lt;=TODAY(),LEN(TRIM(J39))&gt;0,ISNUMBER(M39),M39&gt;=I39,M39&lt;=TODAY(),LEN(TRIM(N39))&gt;0,LEN(TRIM(K39))&gt;0,LEN(TRIM(L39))&gt;0,OR(R39="",AND(ISNUMBER(R39),R39&gt;=M39))),IF(AND(ISNUMBER(R39),R39&lt;TODAY()),"REVISAO VENCIDA","EFICAZ REGISTRADA"),"EVIDENCIA INCOMPLETA"),IF(I39&lt;&gt;"",IF(AND(ISNUMBER(I39),I39&gt;0,I39&lt;=TODAY(),LEN(TRIM(J39))&gt;0),"AGUARDA VERIFICACAO","EVIDENCIA INCOMPLETA"),IF(AND(ISNUMBER(H39),H39&gt;0,H39&lt;TODAY()),"ATRASADA","EM EXECUCAO"))))))</x:f>
      </x:c>
      <x:c r="Q39" s="36"/>
      <x:c r="R39" s="38"/>
      <x:c r="S39" s="36"/>
    </x:row>
    <x:row r="40" ht="54" customHeight="1">
      <x:c r="A40" s="36"/>
      <x:c r="B40" s="36"/>
      <x:c r="C40" s="36"/>
      <x:c r="D40" s="36"/>
      <x:c r="E40" s="36"/>
      <x:c r="F40" s="36"/>
      <x:c r="G40" s="36"/>
      <x:c r="H40" s="38"/>
      <x:c r="I40" s="38"/>
      <x:c r="J40" s="36"/>
      <x:c r="K40" s="36"/>
      <x:c r="L40" s="36"/>
      <x:c r="M40" s="38"/>
      <x:c r="N40" s="36"/>
      <x:c r="O40" s="36"/>
      <x:c r="P40" s="41" t="str">
        <x:f>IF(A40="","",IF(O40="Reprovada","REABRIR",IF(O40="Inconclusiva","RETESTAR",IF(O40="Aprovada",IF(AND(LEN(TRIM(G40))&gt;0,ISNUMBER(H40),H40&gt;0,ISNUMBER(I40),I40&gt;0,I40&lt;=TODAY(),LEN(TRIM(J40))&gt;0,ISNUMBER(M40),M40&gt;=I40,M40&lt;=TODAY(),LEN(TRIM(N40))&gt;0,LEN(TRIM(K40))&gt;0,LEN(TRIM(L40))&gt;0,OR(R40="",AND(ISNUMBER(R40),R40&gt;=M40))),IF(AND(ISNUMBER(R40),R40&lt;TODAY()),"REVISAO VENCIDA","EFICAZ REGISTRADA"),"EVIDENCIA INCOMPLETA"),IF(I40&lt;&gt;"",IF(AND(ISNUMBER(I40),I40&gt;0,I40&lt;=TODAY(),LEN(TRIM(J40))&gt;0),"AGUARDA VERIFICACAO","EVIDENCIA INCOMPLETA"),IF(AND(ISNUMBER(H40),H40&gt;0,H40&lt;TODAY()),"ATRASADA","EM EXECUCAO"))))))</x:f>
      </x:c>
      <x:c r="Q40" s="36"/>
      <x:c r="R40" s="38"/>
      <x:c r="S40" s="36"/>
    </x:row>
    <x:row r="41" ht="54" customHeight="1">
      <x:c r="A41" s="36"/>
      <x:c r="B41" s="36"/>
      <x:c r="C41" s="36"/>
      <x:c r="D41" s="36"/>
      <x:c r="E41" s="36"/>
      <x:c r="F41" s="36"/>
      <x:c r="G41" s="36"/>
      <x:c r="H41" s="38"/>
      <x:c r="I41" s="38"/>
      <x:c r="J41" s="36"/>
      <x:c r="K41" s="36"/>
      <x:c r="L41" s="36"/>
      <x:c r="M41" s="38"/>
      <x:c r="N41" s="36"/>
      <x:c r="O41" s="36"/>
      <x:c r="P41" s="41" t="str">
        <x:f>IF(A41="","",IF(O41="Reprovada","REABRIR",IF(O41="Inconclusiva","RETESTAR",IF(O41="Aprovada",IF(AND(LEN(TRIM(G41))&gt;0,ISNUMBER(H41),H41&gt;0,ISNUMBER(I41),I41&gt;0,I41&lt;=TODAY(),LEN(TRIM(J41))&gt;0,ISNUMBER(M41),M41&gt;=I41,M41&lt;=TODAY(),LEN(TRIM(N41))&gt;0,LEN(TRIM(K41))&gt;0,LEN(TRIM(L41))&gt;0,OR(R41="",AND(ISNUMBER(R41),R41&gt;=M41))),IF(AND(ISNUMBER(R41),R41&lt;TODAY()),"REVISAO VENCIDA","EFICAZ REGISTRADA"),"EVIDENCIA INCOMPLETA"),IF(I41&lt;&gt;"",IF(AND(ISNUMBER(I41),I41&gt;0,I41&lt;=TODAY(),LEN(TRIM(J41))&gt;0),"AGUARDA VERIFICACAO","EVIDENCIA INCOMPLETA"),IF(AND(ISNUMBER(H41),H41&gt;0,H41&lt;TODAY()),"ATRASADA","EM EXECUCAO"))))))</x:f>
      </x:c>
      <x:c r="Q41" s="36"/>
      <x:c r="R41" s="38"/>
      <x:c r="S41" s="36"/>
    </x:row>
    <x:row r="42" ht="54" customHeight="1">
      <x:c r="A42" s="36"/>
      <x:c r="B42" s="36"/>
      <x:c r="C42" s="36"/>
      <x:c r="D42" s="36"/>
      <x:c r="E42" s="36"/>
      <x:c r="F42" s="36"/>
      <x:c r="G42" s="36"/>
      <x:c r="H42" s="38"/>
      <x:c r="I42" s="38"/>
      <x:c r="J42" s="36"/>
      <x:c r="K42" s="36"/>
      <x:c r="L42" s="36"/>
      <x:c r="M42" s="38"/>
      <x:c r="N42" s="36"/>
      <x:c r="O42" s="36"/>
      <x:c r="P42" s="41" t="str">
        <x:f>IF(A42="","",IF(O42="Reprovada","REABRIR",IF(O42="Inconclusiva","RETESTAR",IF(O42="Aprovada",IF(AND(LEN(TRIM(G42))&gt;0,ISNUMBER(H42),H42&gt;0,ISNUMBER(I42),I42&gt;0,I42&lt;=TODAY(),LEN(TRIM(J42))&gt;0,ISNUMBER(M42),M42&gt;=I42,M42&lt;=TODAY(),LEN(TRIM(N42))&gt;0,LEN(TRIM(K42))&gt;0,LEN(TRIM(L42))&gt;0,OR(R42="",AND(ISNUMBER(R42),R42&gt;=M42))),IF(AND(ISNUMBER(R42),R42&lt;TODAY()),"REVISAO VENCIDA","EFICAZ REGISTRADA"),"EVIDENCIA INCOMPLETA"),IF(I42&lt;&gt;"",IF(AND(ISNUMBER(I42),I42&gt;0,I42&lt;=TODAY(),LEN(TRIM(J42))&gt;0),"AGUARDA VERIFICACAO","EVIDENCIA INCOMPLETA"),IF(AND(ISNUMBER(H42),H42&gt;0,H42&lt;TODAY()),"ATRASADA","EM EXECUCAO"))))))</x:f>
      </x:c>
      <x:c r="Q42" s="36"/>
      <x:c r="R42" s="38"/>
      <x:c r="S42" s="36"/>
    </x:row>
    <x:row r="43" ht="54" customHeight="1">
      <x:c r="A43" s="36"/>
      <x:c r="B43" s="36"/>
      <x:c r="C43" s="36"/>
      <x:c r="D43" s="36"/>
      <x:c r="E43" s="36"/>
      <x:c r="F43" s="36"/>
      <x:c r="G43" s="36"/>
      <x:c r="H43" s="38"/>
      <x:c r="I43" s="38"/>
      <x:c r="J43" s="36"/>
      <x:c r="K43" s="36"/>
      <x:c r="L43" s="36"/>
      <x:c r="M43" s="38"/>
      <x:c r="N43" s="36"/>
      <x:c r="O43" s="36"/>
      <x:c r="P43" s="41" t="str">
        <x:f>IF(A43="","",IF(O43="Reprovada","REABRIR",IF(O43="Inconclusiva","RETESTAR",IF(O43="Aprovada",IF(AND(LEN(TRIM(G43))&gt;0,ISNUMBER(H43),H43&gt;0,ISNUMBER(I43),I43&gt;0,I43&lt;=TODAY(),LEN(TRIM(J43))&gt;0,ISNUMBER(M43),M43&gt;=I43,M43&lt;=TODAY(),LEN(TRIM(N43))&gt;0,LEN(TRIM(K43))&gt;0,LEN(TRIM(L43))&gt;0,OR(R43="",AND(ISNUMBER(R43),R43&gt;=M43))),IF(AND(ISNUMBER(R43),R43&lt;TODAY()),"REVISAO VENCIDA","EFICAZ REGISTRADA"),"EVIDENCIA INCOMPLETA"),IF(I43&lt;&gt;"",IF(AND(ISNUMBER(I43),I43&gt;0,I43&lt;=TODAY(),LEN(TRIM(J43))&gt;0),"AGUARDA VERIFICACAO","EVIDENCIA INCOMPLETA"),IF(AND(ISNUMBER(H43),H43&gt;0,H43&lt;TODAY()),"ATRASADA","EM EXECUCAO"))))))</x:f>
      </x:c>
      <x:c r="Q43" s="36"/>
      <x:c r="R43" s="38"/>
      <x:c r="S43" s="36"/>
    </x:row>
    <x:row r="44" ht="54" customHeight="1">
      <x:c r="A44" s="36"/>
      <x:c r="B44" s="36"/>
      <x:c r="C44" s="36"/>
      <x:c r="D44" s="36"/>
      <x:c r="E44" s="36"/>
      <x:c r="F44" s="36"/>
      <x:c r="G44" s="36"/>
      <x:c r="H44" s="38"/>
      <x:c r="I44" s="38"/>
      <x:c r="J44" s="36"/>
      <x:c r="K44" s="36"/>
      <x:c r="L44" s="36"/>
      <x:c r="M44" s="38"/>
      <x:c r="N44" s="36"/>
      <x:c r="O44" s="36"/>
      <x:c r="P44" s="41" t="str">
        <x:f>IF(A44="","",IF(O44="Reprovada","REABRIR",IF(O44="Inconclusiva","RETESTAR",IF(O44="Aprovada",IF(AND(LEN(TRIM(G44))&gt;0,ISNUMBER(H44),H44&gt;0,ISNUMBER(I44),I44&gt;0,I44&lt;=TODAY(),LEN(TRIM(J44))&gt;0,ISNUMBER(M44),M44&gt;=I44,M44&lt;=TODAY(),LEN(TRIM(N44))&gt;0,LEN(TRIM(K44))&gt;0,LEN(TRIM(L44))&gt;0,OR(R44="",AND(ISNUMBER(R44),R44&gt;=M44))),IF(AND(ISNUMBER(R44),R44&lt;TODAY()),"REVISAO VENCIDA","EFICAZ REGISTRADA"),"EVIDENCIA INCOMPLETA"),IF(I44&lt;&gt;"",IF(AND(ISNUMBER(I44),I44&gt;0,I44&lt;=TODAY(),LEN(TRIM(J44))&gt;0),"AGUARDA VERIFICACAO","EVIDENCIA INCOMPLETA"),IF(AND(ISNUMBER(H44),H44&gt;0,H44&lt;TODAY()),"ATRASADA","EM EXECUCAO"))))))</x:f>
      </x:c>
      <x:c r="Q44" s="36"/>
      <x:c r="R44" s="38"/>
      <x:c r="S44" s="36"/>
    </x:row>
    <x:row r="45" ht="54" customHeight="1">
      <x:c r="A45" s="36"/>
      <x:c r="B45" s="36"/>
      <x:c r="C45" s="36"/>
      <x:c r="D45" s="36"/>
      <x:c r="E45" s="36"/>
      <x:c r="F45" s="36"/>
      <x:c r="G45" s="36"/>
      <x:c r="H45" s="38"/>
      <x:c r="I45" s="38"/>
      <x:c r="J45" s="36"/>
      <x:c r="K45" s="36"/>
      <x:c r="L45" s="36"/>
      <x:c r="M45" s="38"/>
      <x:c r="N45" s="36"/>
      <x:c r="O45" s="36"/>
      <x:c r="P45" s="41" t="str">
        <x:f>IF(A45="","",IF(O45="Reprovada","REABRIR",IF(O45="Inconclusiva","RETESTAR",IF(O45="Aprovada",IF(AND(LEN(TRIM(G45))&gt;0,ISNUMBER(H45),H45&gt;0,ISNUMBER(I45),I45&gt;0,I45&lt;=TODAY(),LEN(TRIM(J45))&gt;0,ISNUMBER(M45),M45&gt;=I45,M45&lt;=TODAY(),LEN(TRIM(N45))&gt;0,LEN(TRIM(K45))&gt;0,LEN(TRIM(L45))&gt;0,OR(R45="",AND(ISNUMBER(R45),R45&gt;=M45))),IF(AND(ISNUMBER(R45),R45&lt;TODAY()),"REVISAO VENCIDA","EFICAZ REGISTRADA"),"EVIDENCIA INCOMPLETA"),IF(I45&lt;&gt;"",IF(AND(ISNUMBER(I45),I45&gt;0,I45&lt;=TODAY(),LEN(TRIM(J45))&gt;0),"AGUARDA VERIFICACAO","EVIDENCIA INCOMPLETA"),IF(AND(ISNUMBER(H45),H45&gt;0,H45&lt;TODAY()),"ATRASADA","EM EXECUCAO"))))))</x:f>
      </x:c>
      <x:c r="Q45" s="36"/>
      <x:c r="R45" s="38"/>
      <x:c r="S45" s="36"/>
    </x:row>
    <x:row r="46" ht="54" customHeight="1">
      <x:c r="A46" s="36"/>
      <x:c r="B46" s="36"/>
      <x:c r="C46" s="36"/>
      <x:c r="D46" s="36"/>
      <x:c r="E46" s="36"/>
      <x:c r="F46" s="36"/>
      <x:c r="G46" s="36"/>
      <x:c r="H46" s="38"/>
      <x:c r="I46" s="38"/>
      <x:c r="J46" s="36"/>
      <x:c r="K46" s="36"/>
      <x:c r="L46" s="36"/>
      <x:c r="M46" s="38"/>
      <x:c r="N46" s="36"/>
      <x:c r="O46" s="36"/>
      <x:c r="P46" s="41" t="str">
        <x:f>IF(A46="","",IF(O46="Reprovada","REABRIR",IF(O46="Inconclusiva","RETESTAR",IF(O46="Aprovada",IF(AND(LEN(TRIM(G46))&gt;0,ISNUMBER(H46),H46&gt;0,ISNUMBER(I46),I46&gt;0,I46&lt;=TODAY(),LEN(TRIM(J46))&gt;0,ISNUMBER(M46),M46&gt;=I46,M46&lt;=TODAY(),LEN(TRIM(N46))&gt;0,LEN(TRIM(K46))&gt;0,LEN(TRIM(L46))&gt;0,OR(R46="",AND(ISNUMBER(R46),R46&gt;=M46))),IF(AND(ISNUMBER(R46),R46&lt;TODAY()),"REVISAO VENCIDA","EFICAZ REGISTRADA"),"EVIDENCIA INCOMPLETA"),IF(I46&lt;&gt;"",IF(AND(ISNUMBER(I46),I46&gt;0,I46&lt;=TODAY(),LEN(TRIM(J46))&gt;0),"AGUARDA VERIFICACAO","EVIDENCIA INCOMPLETA"),IF(AND(ISNUMBER(H46),H46&gt;0,H46&lt;TODAY()),"ATRASADA","EM EXECUCAO"))))))</x:f>
      </x:c>
      <x:c r="Q46" s="36"/>
      <x:c r="R46" s="38"/>
      <x:c r="S46" s="36"/>
    </x:row>
    <x:row r="47" ht="54" customHeight="1">
      <x:c r="A47" s="36"/>
      <x:c r="B47" s="36"/>
      <x:c r="C47" s="36"/>
      <x:c r="D47" s="36"/>
      <x:c r="E47" s="36"/>
      <x:c r="F47" s="36"/>
      <x:c r="G47" s="36"/>
      <x:c r="H47" s="38"/>
      <x:c r="I47" s="38"/>
      <x:c r="J47" s="36"/>
      <x:c r="K47" s="36"/>
      <x:c r="L47" s="36"/>
      <x:c r="M47" s="38"/>
      <x:c r="N47" s="36"/>
      <x:c r="O47" s="36"/>
      <x:c r="P47" s="41" t="str">
        <x:f>IF(A47="","",IF(O47="Reprovada","REABRIR",IF(O47="Inconclusiva","RETESTAR",IF(O47="Aprovada",IF(AND(LEN(TRIM(G47))&gt;0,ISNUMBER(H47),H47&gt;0,ISNUMBER(I47),I47&gt;0,I47&lt;=TODAY(),LEN(TRIM(J47))&gt;0,ISNUMBER(M47),M47&gt;=I47,M47&lt;=TODAY(),LEN(TRIM(N47))&gt;0,LEN(TRIM(K47))&gt;0,LEN(TRIM(L47))&gt;0,OR(R47="",AND(ISNUMBER(R47),R47&gt;=M47))),IF(AND(ISNUMBER(R47),R47&lt;TODAY()),"REVISAO VENCIDA","EFICAZ REGISTRADA"),"EVIDENCIA INCOMPLETA"),IF(I47&lt;&gt;"",IF(AND(ISNUMBER(I47),I47&gt;0,I47&lt;=TODAY(),LEN(TRIM(J47))&gt;0),"AGUARDA VERIFICACAO","EVIDENCIA INCOMPLETA"),IF(AND(ISNUMBER(H47),H47&gt;0,H47&lt;TODAY()),"ATRASADA","EM EXECUCAO"))))))</x:f>
      </x:c>
      <x:c r="Q47" s="36"/>
      <x:c r="R47" s="38"/>
      <x:c r="S47" s="36"/>
    </x:row>
    <x:row r="48" ht="54" customHeight="1">
      <x:c r="A48" s="36"/>
      <x:c r="B48" s="36"/>
      <x:c r="C48" s="36"/>
      <x:c r="D48" s="36"/>
      <x:c r="E48" s="36"/>
      <x:c r="F48" s="36"/>
      <x:c r="G48" s="36"/>
      <x:c r="H48" s="38"/>
      <x:c r="I48" s="38"/>
      <x:c r="J48" s="36"/>
      <x:c r="K48" s="36"/>
      <x:c r="L48" s="36"/>
      <x:c r="M48" s="38"/>
      <x:c r="N48" s="36"/>
      <x:c r="O48" s="36"/>
      <x:c r="P48" s="41" t="str">
        <x:f>IF(A48="","",IF(O48="Reprovada","REABRIR",IF(O48="Inconclusiva","RETESTAR",IF(O48="Aprovada",IF(AND(LEN(TRIM(G48))&gt;0,ISNUMBER(H48),H48&gt;0,ISNUMBER(I48),I48&gt;0,I48&lt;=TODAY(),LEN(TRIM(J48))&gt;0,ISNUMBER(M48),M48&gt;=I48,M48&lt;=TODAY(),LEN(TRIM(N48))&gt;0,LEN(TRIM(K48))&gt;0,LEN(TRIM(L48))&gt;0,OR(R48="",AND(ISNUMBER(R48),R48&gt;=M48))),IF(AND(ISNUMBER(R48),R48&lt;TODAY()),"REVISAO VENCIDA","EFICAZ REGISTRADA"),"EVIDENCIA INCOMPLETA"),IF(I48&lt;&gt;"",IF(AND(ISNUMBER(I48),I48&gt;0,I48&lt;=TODAY(),LEN(TRIM(J48))&gt;0),"AGUARDA VERIFICACAO","EVIDENCIA INCOMPLETA"),IF(AND(ISNUMBER(H48),H48&gt;0,H48&lt;TODAY()),"ATRASADA","EM EXECUCAO"))))))</x:f>
      </x:c>
      <x:c r="Q48" s="36"/>
      <x:c r="R48" s="38"/>
      <x:c r="S48" s="36"/>
    </x:row>
    <x:row r="49" ht="54" customHeight="1">
      <x:c r="A49" s="36"/>
      <x:c r="B49" s="36"/>
      <x:c r="C49" s="36"/>
      <x:c r="D49" s="36"/>
      <x:c r="E49" s="36"/>
      <x:c r="F49" s="36"/>
      <x:c r="G49" s="36"/>
      <x:c r="H49" s="38"/>
      <x:c r="I49" s="38"/>
      <x:c r="J49" s="36"/>
      <x:c r="K49" s="36"/>
      <x:c r="L49" s="36"/>
      <x:c r="M49" s="38"/>
      <x:c r="N49" s="36"/>
      <x:c r="O49" s="36"/>
      <x:c r="P49" s="41" t="str">
        <x:f>IF(A49="","",IF(O49="Reprovada","REABRIR",IF(O49="Inconclusiva","RETESTAR",IF(O49="Aprovada",IF(AND(LEN(TRIM(G49))&gt;0,ISNUMBER(H49),H49&gt;0,ISNUMBER(I49),I49&gt;0,I49&lt;=TODAY(),LEN(TRIM(J49))&gt;0,ISNUMBER(M49),M49&gt;=I49,M49&lt;=TODAY(),LEN(TRIM(N49))&gt;0,LEN(TRIM(K49))&gt;0,LEN(TRIM(L49))&gt;0,OR(R49="",AND(ISNUMBER(R49),R49&gt;=M49))),IF(AND(ISNUMBER(R49),R49&lt;TODAY()),"REVISAO VENCIDA","EFICAZ REGISTRADA"),"EVIDENCIA INCOMPLETA"),IF(I49&lt;&gt;"",IF(AND(ISNUMBER(I49),I49&gt;0,I49&lt;=TODAY(),LEN(TRIM(J49))&gt;0),"AGUARDA VERIFICACAO","EVIDENCIA INCOMPLETA"),IF(AND(ISNUMBER(H49),H49&gt;0,H49&lt;TODAY()),"ATRASADA","EM EXECUCAO"))))))</x:f>
      </x:c>
      <x:c r="Q49" s="36"/>
      <x:c r="R49" s="38"/>
      <x:c r="S49" s="36"/>
    </x:row>
    <x:row r="50" ht="54" customHeight="1">
      <x:c r="A50" s="36"/>
      <x:c r="B50" s="36"/>
      <x:c r="C50" s="36"/>
      <x:c r="D50" s="36"/>
      <x:c r="E50" s="36"/>
      <x:c r="F50" s="36"/>
      <x:c r="G50" s="36"/>
      <x:c r="H50" s="38"/>
      <x:c r="I50" s="38"/>
      <x:c r="J50" s="36"/>
      <x:c r="K50" s="36"/>
      <x:c r="L50" s="36"/>
      <x:c r="M50" s="38"/>
      <x:c r="N50" s="36"/>
      <x:c r="O50" s="36"/>
      <x:c r="P50" s="41" t="str">
        <x:f>IF(A50="","",IF(O50="Reprovada","REABRIR",IF(O50="Inconclusiva","RETESTAR",IF(O50="Aprovada",IF(AND(LEN(TRIM(G50))&gt;0,ISNUMBER(H50),H50&gt;0,ISNUMBER(I50),I50&gt;0,I50&lt;=TODAY(),LEN(TRIM(J50))&gt;0,ISNUMBER(M50),M50&gt;=I50,M50&lt;=TODAY(),LEN(TRIM(N50))&gt;0,LEN(TRIM(K50))&gt;0,LEN(TRIM(L50))&gt;0,OR(R50="",AND(ISNUMBER(R50),R50&gt;=M50))),IF(AND(ISNUMBER(R50),R50&lt;TODAY()),"REVISAO VENCIDA","EFICAZ REGISTRADA"),"EVIDENCIA INCOMPLETA"),IF(I50&lt;&gt;"",IF(AND(ISNUMBER(I50),I50&gt;0,I50&lt;=TODAY(),LEN(TRIM(J50))&gt;0),"AGUARDA VERIFICACAO","EVIDENCIA INCOMPLETA"),IF(AND(ISNUMBER(H50),H50&gt;0,H50&lt;TODAY()),"ATRASADA","EM EXECUCAO"))))))</x:f>
      </x:c>
      <x:c r="Q50" s="36"/>
      <x:c r="R50" s="38"/>
      <x:c r="S50" s="36"/>
    </x:row>
    <x:row r="51" ht="54" customHeight="1">
      <x:c r="A51" s="36"/>
      <x:c r="B51" s="36"/>
      <x:c r="C51" s="36"/>
      <x:c r="D51" s="36"/>
      <x:c r="E51" s="36"/>
      <x:c r="F51" s="36"/>
      <x:c r="G51" s="36"/>
      <x:c r="H51" s="38"/>
      <x:c r="I51" s="38"/>
      <x:c r="J51" s="36"/>
      <x:c r="K51" s="36"/>
      <x:c r="L51" s="36"/>
      <x:c r="M51" s="38"/>
      <x:c r="N51" s="36"/>
      <x:c r="O51" s="36"/>
      <x:c r="P51" s="41" t="str">
        <x:f>IF(A51="","",IF(O51="Reprovada","REABRIR",IF(O51="Inconclusiva","RETESTAR",IF(O51="Aprovada",IF(AND(LEN(TRIM(G51))&gt;0,ISNUMBER(H51),H51&gt;0,ISNUMBER(I51),I51&gt;0,I51&lt;=TODAY(),LEN(TRIM(J51))&gt;0,ISNUMBER(M51),M51&gt;=I51,M51&lt;=TODAY(),LEN(TRIM(N51))&gt;0,LEN(TRIM(K51))&gt;0,LEN(TRIM(L51))&gt;0,OR(R51="",AND(ISNUMBER(R51),R51&gt;=M51))),IF(AND(ISNUMBER(R51),R51&lt;TODAY()),"REVISAO VENCIDA","EFICAZ REGISTRADA"),"EVIDENCIA INCOMPLETA"),IF(I51&lt;&gt;"",IF(AND(ISNUMBER(I51),I51&gt;0,I51&lt;=TODAY(),LEN(TRIM(J51))&gt;0),"AGUARDA VERIFICACAO","EVIDENCIA INCOMPLETA"),IF(AND(ISNUMBER(H51),H51&gt;0,H51&lt;TODAY()),"ATRASADA","EM EXECUCAO"))))))</x:f>
      </x:c>
      <x:c r="Q51" s="36"/>
      <x:c r="R51" s="38"/>
      <x:c r="S51" s="36"/>
    </x:row>
    <x:row r="52" ht="54" customHeight="1">
      <x:c r="A52" s="36"/>
      <x:c r="B52" s="36"/>
      <x:c r="C52" s="36"/>
      <x:c r="D52" s="36"/>
      <x:c r="E52" s="36"/>
      <x:c r="F52" s="36"/>
      <x:c r="G52" s="36"/>
      <x:c r="H52" s="38"/>
      <x:c r="I52" s="38"/>
      <x:c r="J52" s="36"/>
      <x:c r="K52" s="36"/>
      <x:c r="L52" s="36"/>
      <x:c r="M52" s="38"/>
      <x:c r="N52" s="36"/>
      <x:c r="O52" s="36"/>
      <x:c r="P52" s="41" t="str">
        <x:f>IF(A52="","",IF(O52="Reprovada","REABRIR",IF(O52="Inconclusiva","RETESTAR",IF(O52="Aprovada",IF(AND(LEN(TRIM(G52))&gt;0,ISNUMBER(H52),H52&gt;0,ISNUMBER(I52),I52&gt;0,I52&lt;=TODAY(),LEN(TRIM(J52))&gt;0,ISNUMBER(M52),M52&gt;=I52,M52&lt;=TODAY(),LEN(TRIM(N52))&gt;0,LEN(TRIM(K52))&gt;0,LEN(TRIM(L52))&gt;0,OR(R52="",AND(ISNUMBER(R52),R52&gt;=M52))),IF(AND(ISNUMBER(R52),R52&lt;TODAY()),"REVISAO VENCIDA","EFICAZ REGISTRADA"),"EVIDENCIA INCOMPLETA"),IF(I52&lt;&gt;"",IF(AND(ISNUMBER(I52),I52&gt;0,I52&lt;=TODAY(),LEN(TRIM(J52))&gt;0),"AGUARDA VERIFICACAO","EVIDENCIA INCOMPLETA"),IF(AND(ISNUMBER(H52),H52&gt;0,H52&lt;TODAY()),"ATRASADA","EM EXECUCAO"))))))</x:f>
      </x:c>
      <x:c r="Q52" s="36"/>
      <x:c r="R52" s="38"/>
      <x:c r="S52" s="36"/>
    </x:row>
    <x:row r="53" ht="54" customHeight="1">
      <x:c r="A53" s="36"/>
      <x:c r="B53" s="36"/>
      <x:c r="C53" s="36"/>
      <x:c r="D53" s="36"/>
      <x:c r="E53" s="36"/>
      <x:c r="F53" s="36"/>
      <x:c r="G53" s="36"/>
      <x:c r="H53" s="38"/>
      <x:c r="I53" s="38"/>
      <x:c r="J53" s="36"/>
      <x:c r="K53" s="36"/>
      <x:c r="L53" s="36"/>
      <x:c r="M53" s="38"/>
      <x:c r="N53" s="36"/>
      <x:c r="O53" s="36"/>
      <x:c r="P53" s="41" t="str">
        <x:f>IF(A53="","",IF(O53="Reprovada","REABRIR",IF(O53="Inconclusiva","RETESTAR",IF(O53="Aprovada",IF(AND(LEN(TRIM(G53))&gt;0,ISNUMBER(H53),H53&gt;0,ISNUMBER(I53),I53&gt;0,I53&lt;=TODAY(),LEN(TRIM(J53))&gt;0,ISNUMBER(M53),M53&gt;=I53,M53&lt;=TODAY(),LEN(TRIM(N53))&gt;0,LEN(TRIM(K53))&gt;0,LEN(TRIM(L53))&gt;0,OR(R53="",AND(ISNUMBER(R53),R53&gt;=M53))),IF(AND(ISNUMBER(R53),R53&lt;TODAY()),"REVISAO VENCIDA","EFICAZ REGISTRADA"),"EVIDENCIA INCOMPLETA"),IF(I53&lt;&gt;"",IF(AND(ISNUMBER(I53),I53&gt;0,I53&lt;=TODAY(),LEN(TRIM(J53))&gt;0),"AGUARDA VERIFICACAO","EVIDENCIA INCOMPLETA"),IF(AND(ISNUMBER(H53),H53&gt;0,H53&lt;TODAY()),"ATRASADA","EM EXECUCAO"))))))</x:f>
      </x:c>
      <x:c r="Q53" s="36"/>
      <x:c r="R53" s="38"/>
      <x:c r="S53" s="36"/>
    </x:row>
    <x:row r="54" ht="54" customHeight="1">
      <x:c r="A54" s="36"/>
      <x:c r="B54" s="36"/>
      <x:c r="C54" s="36"/>
      <x:c r="D54" s="36"/>
      <x:c r="E54" s="36"/>
      <x:c r="F54" s="36"/>
      <x:c r="G54" s="36"/>
      <x:c r="H54" s="38"/>
      <x:c r="I54" s="38"/>
      <x:c r="J54" s="36"/>
      <x:c r="K54" s="36"/>
      <x:c r="L54" s="36"/>
      <x:c r="M54" s="38"/>
      <x:c r="N54" s="36"/>
      <x:c r="O54" s="36"/>
      <x:c r="P54" s="41" t="str">
        <x:f>IF(A54="","",IF(O54="Reprovada","REABRIR",IF(O54="Inconclusiva","RETESTAR",IF(O54="Aprovada",IF(AND(LEN(TRIM(G54))&gt;0,ISNUMBER(H54),H54&gt;0,ISNUMBER(I54),I54&gt;0,I54&lt;=TODAY(),LEN(TRIM(J54))&gt;0,ISNUMBER(M54),M54&gt;=I54,M54&lt;=TODAY(),LEN(TRIM(N54))&gt;0,LEN(TRIM(K54))&gt;0,LEN(TRIM(L54))&gt;0,OR(R54="",AND(ISNUMBER(R54),R54&gt;=M54))),IF(AND(ISNUMBER(R54),R54&lt;TODAY()),"REVISAO VENCIDA","EFICAZ REGISTRADA"),"EVIDENCIA INCOMPLETA"),IF(I54&lt;&gt;"",IF(AND(ISNUMBER(I54),I54&gt;0,I54&lt;=TODAY(),LEN(TRIM(J54))&gt;0),"AGUARDA VERIFICACAO","EVIDENCIA INCOMPLETA"),IF(AND(ISNUMBER(H54),H54&gt;0,H54&lt;TODAY()),"ATRASADA","EM EXECUCAO"))))))</x:f>
      </x:c>
      <x:c r="Q54" s="36"/>
      <x:c r="R54" s="38"/>
      <x:c r="S54" s="36"/>
    </x:row>
    <x:row r="55" ht="54" customHeight="1">
      <x:c r="A55" s="36"/>
      <x:c r="B55" s="36"/>
      <x:c r="C55" s="36"/>
      <x:c r="D55" s="36"/>
      <x:c r="E55" s="36"/>
      <x:c r="F55" s="36"/>
      <x:c r="G55" s="36"/>
      <x:c r="H55" s="38"/>
      <x:c r="I55" s="38"/>
      <x:c r="J55" s="36"/>
      <x:c r="K55" s="36"/>
      <x:c r="L55" s="36"/>
      <x:c r="M55" s="38"/>
      <x:c r="N55" s="36"/>
      <x:c r="O55" s="36"/>
      <x:c r="P55" s="41" t="str">
        <x:f>IF(A55="","",IF(O55="Reprovada","REABRIR",IF(O55="Inconclusiva","RETESTAR",IF(O55="Aprovada",IF(AND(LEN(TRIM(G55))&gt;0,ISNUMBER(H55),H55&gt;0,ISNUMBER(I55),I55&gt;0,I55&lt;=TODAY(),LEN(TRIM(J55))&gt;0,ISNUMBER(M55),M55&gt;=I55,M55&lt;=TODAY(),LEN(TRIM(N55))&gt;0,LEN(TRIM(K55))&gt;0,LEN(TRIM(L55))&gt;0,OR(R55="",AND(ISNUMBER(R55),R55&gt;=M55))),IF(AND(ISNUMBER(R55),R55&lt;TODAY()),"REVISAO VENCIDA","EFICAZ REGISTRADA"),"EVIDENCIA INCOMPLETA"),IF(I55&lt;&gt;"",IF(AND(ISNUMBER(I55),I55&gt;0,I55&lt;=TODAY(),LEN(TRIM(J55))&gt;0),"AGUARDA VERIFICACAO","EVIDENCIA INCOMPLETA"),IF(AND(ISNUMBER(H55),H55&gt;0,H55&lt;TODAY()),"ATRASADA","EM EXECUCAO"))))))</x:f>
      </x:c>
      <x:c r="Q55" s="36"/>
      <x:c r="R55" s="38"/>
      <x:c r="S55" s="36"/>
    </x:row>
    <x:row r="56" ht="54" customHeight="1">
      <x:c r="A56" s="36"/>
      <x:c r="B56" s="36"/>
      <x:c r="C56" s="36"/>
      <x:c r="D56" s="36"/>
      <x:c r="E56" s="36"/>
      <x:c r="F56" s="36"/>
      <x:c r="G56" s="36"/>
      <x:c r="H56" s="38"/>
      <x:c r="I56" s="38"/>
      <x:c r="J56" s="36"/>
      <x:c r="K56" s="36"/>
      <x:c r="L56" s="36"/>
      <x:c r="M56" s="38"/>
      <x:c r="N56" s="36"/>
      <x:c r="O56" s="36"/>
      <x:c r="P56" s="41" t="str">
        <x:f>IF(A56="","",IF(O56="Reprovada","REABRIR",IF(O56="Inconclusiva","RETESTAR",IF(O56="Aprovada",IF(AND(LEN(TRIM(G56))&gt;0,ISNUMBER(H56),H56&gt;0,ISNUMBER(I56),I56&gt;0,I56&lt;=TODAY(),LEN(TRIM(J56))&gt;0,ISNUMBER(M56),M56&gt;=I56,M56&lt;=TODAY(),LEN(TRIM(N56))&gt;0,LEN(TRIM(K56))&gt;0,LEN(TRIM(L56))&gt;0,OR(R56="",AND(ISNUMBER(R56),R56&gt;=M56))),IF(AND(ISNUMBER(R56),R56&lt;TODAY()),"REVISAO VENCIDA","EFICAZ REGISTRADA"),"EVIDENCIA INCOMPLETA"),IF(I56&lt;&gt;"",IF(AND(ISNUMBER(I56),I56&gt;0,I56&lt;=TODAY(),LEN(TRIM(J56))&gt;0),"AGUARDA VERIFICACAO","EVIDENCIA INCOMPLETA"),IF(AND(ISNUMBER(H56),H56&gt;0,H56&lt;TODAY()),"ATRASADA","EM EXECUCAO"))))))</x:f>
      </x:c>
      <x:c r="Q56" s="36"/>
      <x:c r="R56" s="38"/>
      <x:c r="S56" s="36"/>
    </x:row>
  </x:sheetData>
  <x:mergeCells>
    <x:mergeCell ref="A1:S2"/>
    <x:mergeCell ref="A3:S3"/>
    <x:mergeCell ref="A4:S4"/>
  </x:mergeCells>
  <x:conditionalFormatting sqref="P7:P56">
    <x:cfRule type="expression" dxfId="0" priority="1">
      <x:formula>P7="REABRIR"</x:formula>
    </x:cfRule>
    <x:cfRule type="expression" dxfId="1" priority="2">
      <x:formula>P7="EFICAZ REGISTRADA"</x:formula>
    </x:cfRule>
    <x:cfRule type="expression" dxfId="2" priority="3">
      <x:formula>P7="EVIDENCIA INCOMPLETA"</x:formula>
    </x:cfRule>
    <x:cfRule type="expression" dxfId="3" priority="4">
      <x:formula>P7="ATRASADA"</x:formula>
    </x:cfRule>
    <x:cfRule type="expression" dxfId="4" priority="5">
      <x:formula>P7="REVISAO VENCIDA"</x:formula>
    </x:cfRule>
  </x:conditionalFormatting>
  <x:dataValidations count="2">
    <x:dataValidation type="list" sqref="F7:F56">
      <x:formula1>"Eliminação,Substituição,Engenharia,Administrativa,EPI"</x:formula1>
    </x:dataValidation>
    <x:dataValidation type="list" sqref="O7:O56">
      <x:formula1>"Pendente,Aprovada,Reprovada,Inconclusiva"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4" hidden="0" customWidth="1"/>
    <x:col min="3" max="3" width="68" hidden="0" customWidth="1"/>
  </x:cols>
  <x:sheetData>
    <x:row r="1" ht="23" customHeight="1">
      <x:c r="A1" s="3" t="str">
        <x:v>COMO USAR  |  MATRIZ DE EFICÁCIA</x:v>
      </x:c>
      <x:c r="B1" s="3"/>
      <x:c r="C1" s="3"/>
      <x:c r="D1" s="3"/>
      <x:c r="E1" s="3"/>
      <x:c r="F1" s="3"/>
      <x:c r="G1" s="3"/>
    </x:row>
    <x:row r="2" ht="23" customHeight="1">
      <x:c r="A2" s="3"/>
      <x:c r="B2" s="3"/>
      <x:c r="C2" s="3"/>
      <x:c r="D2" s="3"/>
      <x:c r="E2" s="3"/>
      <x:c r="F2" s="3"/>
      <x:c r="G2" s="3"/>
    </x:row>
    <x:row r="5">
      <x:c r="A5" s="15" t="str">
        <x:v>ETAPA</x:v>
      </x:c>
      <x:c r="B5" s="15" t="str">
        <x:v>AÇÃO</x:v>
      </x:c>
      <x:c r="C5" s="15" t="str">
        <x:v>OBSERVAÇÃO</x:v>
      </x:c>
    </x:row>
    <x:row r="6" ht="47" customHeight="1">
      <x:c r="A6" s="20" t="str">
        <x:v>01</x:v>
      </x:c>
      <x:c r="B6" s="20" t="str">
        <x:v>Comece pelo perigo e fator causal</x:v>
      </x:c>
      <x:c r="C6" s="20" t="str">
        <x:v>Não registre ação sem indicar qual barreira/circunstância pretende corrigir.</x:v>
      </x:c>
    </x:row>
    <x:row r="7" ht="47" customHeight="1">
      <x:c r="A7" s="20" t="str">
        <x:v>02</x:v>
      </x:c>
      <x:c r="B7" s="20" t="str">
        <x:v>Defina ação e hierarquia</x:v>
      </x:c>
      <x:c r="C7" s="20" t="str">
        <x:v>Prefira controle na fonte, quando aplicável e tecnicamente viável.</x:v>
      </x:c>
    </x:row>
    <x:row r="8" ht="47" customHeight="1">
      <x:c r="A8" s="20" t="str">
        <x:v>03</x:v>
      </x:c>
      <x:c r="B8" s="20" t="str">
        <x:v>Aponte dono, prazo e prova de implantação</x:v>
      </x:c>
      <x:c r="C8" s="20" t="str">
        <x:v>Preenchimento de I/J não equivale a prova de eficácia.</x:v>
      </x:c>
    </x:row>
    <x:row r="9" ht="47" customHeight="1">
      <x:c r="A9" s="20" t="str">
        <x:v>04</x:v>
      </x:c>
      <x:c r="B9" s="20" t="str">
        <x:v>Defina critério e método ANTES do teste</x:v>
      </x:c>
      <x:c r="C9" s="20" t="str">
        <x:v>É a base da decisão técnica; para barreiras críticas, use equipe e métodos competentes.</x:v>
      </x:c>
    </x:row>
    <x:row r="10" ht="47" customHeight="1">
      <x:c r="A10" s="20" t="str">
        <x:v>05</x:v>
      </x:c>
      <x:c r="B10" s="20" t="str">
        <x:v>Registre resultado e evidência</x:v>
      </x:c>
      <x:c r="C10" s="20" t="str">
        <x:v>A planilha não avalia o relatório anexado; exige validação humana.</x:v>
      </x:c>
    </x:row>
    <x:row r="11" ht="47" customHeight="1">
      <x:c r="A11" s="20" t="str">
        <x:v>06</x:v>
      </x:c>
      <x:c r="B11" s="20" t="str">
        <x:v>Se reprovou, reabra e controle o perigo</x:v>
      </x:c>
      <x:c r="C11" s="20" t="str">
        <x:v>Não marque como eficaz com resultado reprovado ou inconclusivo.</x:v>
      </x:c>
    </x:row>
    <x:row r="12" ht="47" customHeight="1">
      <x:c r="A12" s="20" t="str">
        <x:v>07</x:v>
      </x:c>
      <x:c r="B12" s="20" t="str">
        <x:v>Reavalie risco residual e acompanhe</x:v>
      </x:c>
      <x:c r="C12" s="20" t="str">
        <x:v>Reavalie risco/PGR. R vencida exige revisão. R em branco não elimina os gatilhos de reavaliação.</x:v>
      </x:c>
    </x:row>
    <x:row r="15">
      <x:c r="A15" s="22" t="str">
        <x:v>AVISOS IMPORTANTES</x:v>
      </x:c>
      <x:c r="B15" s="22"/>
      <x:c r="C15" s="22"/>
      <x:c r="D15" s="22"/>
      <x:c r="E15" s="22"/>
      <x:c r="F15" s="22"/>
      <x:c r="G15" s="22"/>
    </x:row>
    <x:row r="16" ht="29" customHeight="1">
      <x:c r="A16" s="20" t="str">
        <x:v>Os três registros na aba Acoes são fictícios. Substitua-os antes de uso operacional.</x:v>
      </x:c>
      <x:c r="B16" s="20"/>
      <x:c r="C16" s="20"/>
      <x:c r="D16" s="20"/>
      <x:c r="E16" s="20"/>
      <x:c r="F16" s="20"/>
      <x:c r="G16" s="20"/>
    </x:row>
    <x:row r="17" ht="29" customHeight="1">
      <x:c r="A17" s="20" t="str">
        <x:v>O status EFICAZ REGISTRADA apenas indica campos e resultado preenchidos; NÃO certifica a validade do teste nem a conformidade.</x:v>
      </x:c>
      <x:c r="B17" s="20"/>
      <x:c r="C17" s="20"/>
      <x:c r="D17" s="20"/>
      <x:c r="E17" s="20"/>
      <x:c r="F17" s="20"/>
      <x:c r="G17" s="20"/>
    </x:row>
    <x:row r="18" ht="29" customHeight="1">
      <x:c r="A18" s="20" t="str">
        <x:v>As datas e responsáveis são ilustrativos. Não há prazo universal de 30 dias para testar uma ação.</x:v>
      </x:c>
      <x:c r="B18" s="20"/>
      <x:c r="C18" s="20"/>
      <x:c r="D18" s="20"/>
      <x:c r="E18" s="20"/>
      <x:c r="F18" s="20"/>
      <x:c r="G18" s="20"/>
    </x:row>
    <x:row r="19" ht="29" customHeight="1">
      <x:c r="A19" s="20" t="str">
        <x:v>A planilha não substitui PGR, análise de riscos, auditoria, ART, laudo ou avaliação profissional.</x:v>
      </x:c>
      <x:c r="B19" s="20"/>
      <x:c r="C19" s="20"/>
      <x:c r="D19" s="20"/>
      <x:c r="E19" s="20"/>
      <x:c r="F19" s="20"/>
      <x:c r="G19" s="20"/>
    </x:row>
    <x:row r="20" ht="29" customHeight="1">
      <x:c r="A20" s="20" t="str">
        <x:v>Mantenha dados pessoais e evidências confidenciais fora de versões públicas para download.</x:v>
      </x:c>
      <x:c r="B20" s="20"/>
      <x:c r="C20" s="20"/>
      <x:c r="D20" s="20"/>
      <x:c r="E20" s="20"/>
      <x:c r="F20" s="20"/>
      <x:c r="G20" s="20"/>
    </x:row>
  </x:sheetData>
  <x:mergeCells>
    <x:mergeCell ref="A1:G2"/>
    <x:mergeCell ref="A15:G15"/>
    <x:mergeCell ref="A16:G16"/>
    <x:mergeCell ref="A17:G17"/>
    <x:mergeCell ref="A18:G18"/>
    <x:mergeCell ref="A19:G19"/>
    <x:mergeCell ref="A20:G2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1" hidden="0" customWidth="1"/>
    <x:col min="3" max="3" width="85" hidden="0" customWidth="1"/>
    <x:col min="4" max="4" width="35" hidden="0" customWidth="1"/>
  </x:cols>
  <x:sheetData>
    <x:row r="1">
      <x:c r="A1" s="44" t="str">
        <x:v>REFERÊNCIAS INSTITUCIONAIS  |  14/10/2026</x:v>
      </x:c>
      <x:c r="B1" s="44"/>
      <x:c r="C1" s="44"/>
      <x:c r="D1" s="44"/>
    </x:row>
    <x:row r="2">
      <x:c r="A2" s="44"/>
      <x:c r="B2" s="44"/>
      <x:c r="C2" s="44"/>
      <x:c r="D2" s="44"/>
    </x:row>
    <x:row r="4">
      <x:c r="A4" s="15" t="str">
        <x:v>REFERÊNCIA</x:v>
      </x:c>
      <x:c r="B4" s="15" t="str">
        <x:v>INSTITUIÇÃO</x:v>
      </x:c>
      <x:c r="C4" s="15" t="str">
        <x:v>URL</x:v>
      </x:c>
      <x:c r="D4" s="15" t="str">
        <x:v>USO</x:v>
      </x:c>
    </x:row>
    <x:row r="5" ht="49" customHeight="1">
      <x:c r="A5" s="20" t="str">
        <x:v>NR-1 vigente</x:v>
      </x:c>
      <x:c r="B5" s="20" t="str">
        <x:v>MTE</x:v>
      </x:c>
      <x:c r="C5" s="20" t="str">
        <x:v>https://www.gov.br/trabalho-e-emprego/pt-br/acesso-a-informacao/participacao-social/conselhos-e-orgaos-colegiados/comissao-tripartite-partitaria-permanente/normas-regulamentadora/normas-regulamentadoras-vigentes/nr-01-atualizada-2025-i-3.pdf</x:v>
      </x:c>
      <x:c r="D5" s="20" t="str">
        <x:v>1.5.5.2.2 e 1.5.5.3</x:v>
      </x:c>
    </x:row>
    <x:row r="6" ht="49" customHeight="1">
      <x:c r="A6" s="20" t="str">
        <x:v>Action for Improvement</x:v>
      </x:c>
      <x:c r="B6" s="20" t="str">
        <x:v>OIT</x:v>
      </x:c>
      <x:c r="C6" s="20" t="str">
        <x:v>https://www.ilo.org/topics-and-sectors/occupational-safety-and-health-guide-labour-inspectors-and-other/how-can-occupational-safety-and-health-be-managed/action-improvement</x:v>
      </x:c>
      <x:c r="D6" s="20" t="str">
        <x:v>Eficácia, documentação e hierarquia</x:v>
      </x:c>
    </x:row>
    <x:row r="7" ht="49" customHeight="1">
      <x:c r="A7" s="20" t="str">
        <x:v>Hierarchy of Controls</x:v>
      </x:c>
      <x:c r="B7" s="20" t="str">
        <x:v>NIOSH</x:v>
      </x:c>
      <x:c r="C7" s="20" t="str">
        <x:v>https://www.cdc.gov/niosh/hierarchy-of-controls/about/index.html</x:v>
      </x:c>
      <x:c r="D7" s="20" t="str">
        <x:v>Controles na fonte preferidos</x:v>
      </x:c>
    </x:row>
    <x:row r="8" ht="49" customHeight="1">
      <x:c r="A8" s="20" t="str">
        <x:v>Guia de investigação</x:v>
      </x:c>
      <x:c r="B8" s="20" t="str">
        <x:v>Andrade Safe</x:v>
      </x:c>
      <x:c r="C8" s="20" t="str">
        <x:v>https://andradesafe.com.br/blog/guia/investigacao-de-acidentes</x:v>
      </x:c>
      <x:c r="D8" s="20" t="str">
        <x:v>Página pilar e interlink</x:v>
      </x:c>
    </x:row>
  </x:sheetData>
  <x:mergeCells>
    <x:mergeCell ref="A1:D2"/>
  </x:mergeCells>
  <x:pageMargins left="0.7" right="0.7" top="0.75" bottom="0.75" header="0.3" footer="0.3"/>
</x:worksheet>
</file>